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ile1\Homefolders$\MondrusAA\Desktop\протокол для размещения\"/>
    </mc:Choice>
  </mc:AlternateContent>
  <bookViews>
    <workbookView xWindow="480" yWindow="15" windowWidth="12390" windowHeight="9090" tabRatio="829" firstSheet="1" activeTab="1"/>
  </bookViews>
  <sheets>
    <sheet name="Итоговая Табл" sheetId="13" state="hidden" r:id="rId1"/>
    <sheet name="ФИО" sheetId="31" r:id="rId2"/>
  </sheets>
  <definedNames>
    <definedName name="_xlnm._FilterDatabase" localSheetId="0" hidden="1">'Итоговая Табл'!$A$13:$H$58</definedName>
    <definedName name="_xlnm.Print_Area" localSheetId="1">ФИО!$A$1:$E$48</definedName>
  </definedNames>
  <calcPr calcId="152511"/>
</workbook>
</file>

<file path=xl/calcChain.xml><?xml version="1.0" encoding="utf-8"?>
<calcChain xmlns="http://schemas.openxmlformats.org/spreadsheetml/2006/main">
  <c r="E45" i="31" l="1"/>
  <c r="E46" i="31" s="1"/>
  <c r="D45" i="31"/>
  <c r="D46" i="31" s="1"/>
  <c r="E28" i="31"/>
  <c r="E29" i="31" s="1"/>
  <c r="D28" i="31"/>
  <c r="D29" i="31" s="1"/>
  <c r="E55" i="13" l="1"/>
  <c r="F55" i="13"/>
  <c r="E56" i="13"/>
  <c r="F56" i="13"/>
  <c r="E57" i="13"/>
  <c r="F57" i="13"/>
  <c r="E58" i="13"/>
  <c r="F58" i="13"/>
  <c r="F54" i="13"/>
  <c r="E54" i="13"/>
  <c r="E50" i="13"/>
  <c r="F50" i="13"/>
  <c r="E51" i="13"/>
  <c r="F51" i="13"/>
  <c r="E52" i="13"/>
  <c r="F52" i="13"/>
  <c r="E53" i="13"/>
  <c r="F53" i="13"/>
  <c r="F49" i="13"/>
  <c r="E49" i="13"/>
  <c r="E45" i="13"/>
  <c r="F45" i="13"/>
  <c r="E46" i="13"/>
  <c r="F46" i="13"/>
  <c r="E47" i="13"/>
  <c r="F47" i="13"/>
  <c r="E48" i="13"/>
  <c r="F48" i="13"/>
  <c r="F44" i="13"/>
  <c r="E44" i="13"/>
  <c r="E40" i="13"/>
  <c r="F40" i="13"/>
  <c r="E41" i="13"/>
  <c r="F41" i="13"/>
  <c r="E42" i="13"/>
  <c r="F42" i="13"/>
  <c r="E43" i="13"/>
  <c r="F43" i="13"/>
  <c r="F39" i="13"/>
  <c r="E39" i="13"/>
  <c r="E35" i="13"/>
  <c r="F35" i="13"/>
  <c r="E36" i="13"/>
  <c r="F36" i="13"/>
  <c r="E37" i="13"/>
  <c r="F37" i="13"/>
  <c r="E38" i="13"/>
  <c r="F38" i="13"/>
  <c r="F34" i="13"/>
  <c r="E34" i="13"/>
  <c r="E30" i="13"/>
  <c r="F30" i="13"/>
  <c r="E31" i="13"/>
  <c r="F31" i="13"/>
  <c r="E32" i="13"/>
  <c r="F32" i="13"/>
  <c r="E33" i="13"/>
  <c r="F33" i="13"/>
  <c r="F29" i="13"/>
  <c r="E29" i="13"/>
  <c r="E25" i="13" l="1"/>
  <c r="F25" i="13"/>
  <c r="E26" i="13"/>
  <c r="F26" i="13"/>
  <c r="E27" i="13"/>
  <c r="F27" i="13"/>
  <c r="E28" i="13"/>
  <c r="F28" i="13"/>
  <c r="F24" i="13"/>
  <c r="E24" i="13"/>
  <c r="E20" i="13"/>
  <c r="F20" i="13"/>
  <c r="E21" i="13"/>
  <c r="F21" i="13"/>
  <c r="E22" i="13"/>
  <c r="F22" i="13"/>
  <c r="E23" i="13"/>
  <c r="F23" i="13"/>
  <c r="F19" i="13"/>
  <c r="E19" i="13"/>
  <c r="F15" i="13"/>
  <c r="F16" i="13"/>
  <c r="F17" i="13"/>
  <c r="F18" i="13"/>
  <c r="F14" i="13"/>
  <c r="E15" i="13"/>
  <c r="E16" i="13"/>
  <c r="E17" i="13"/>
  <c r="E18" i="13"/>
  <c r="E14" i="13"/>
  <c r="D58" i="13"/>
  <c r="G58" i="13" s="1"/>
  <c r="F13" i="13"/>
  <c r="E13" i="13"/>
  <c r="D51" i="13"/>
  <c r="G51" i="13" s="1"/>
  <c r="D52" i="13"/>
  <c r="G52" i="13" s="1"/>
  <c r="D18" i="13"/>
  <c r="D29" i="13"/>
  <c r="G29" i="13" s="1"/>
  <c r="D28" i="13" l="1"/>
  <c r="D48" i="13"/>
  <c r="G48" i="13" s="1"/>
  <c r="D38" i="13"/>
  <c r="G38" i="13" s="1"/>
  <c r="G28" i="13"/>
  <c r="D22" i="13"/>
  <c r="D27" i="13"/>
  <c r="G27" i="13" s="1"/>
  <c r="D37" i="13"/>
  <c r="G37" i="13" s="1"/>
  <c r="D57" i="13"/>
  <c r="G57" i="13" s="1"/>
  <c r="D47" i="13"/>
  <c r="G47" i="13" s="1"/>
  <c r="D50" i="13"/>
  <c r="G50" i="13" s="1"/>
  <c r="D40" i="13"/>
  <c r="G40" i="13" s="1"/>
  <c r="D15" i="13"/>
  <c r="G15" i="13" s="1"/>
  <c r="D55" i="13"/>
  <c r="G55" i="13" s="1"/>
  <c r="D45" i="13"/>
  <c r="G45" i="13" s="1"/>
  <c r="D35" i="13"/>
  <c r="G35" i="13" s="1"/>
  <c r="D25" i="13"/>
  <c r="D30" i="13"/>
  <c r="G30" i="13" s="1"/>
  <c r="D20" i="13"/>
  <c r="G20" i="13" s="1"/>
  <c r="D16" i="13"/>
  <c r="D19" i="13"/>
  <c r="G19" i="13" s="1"/>
  <c r="D26" i="13"/>
  <c r="G26" i="13" s="1"/>
  <c r="D33" i="13"/>
  <c r="G33" i="13" s="1"/>
  <c r="D34" i="13"/>
  <c r="G34" i="13" s="1"/>
  <c r="D36" i="13"/>
  <c r="G36" i="13" s="1"/>
  <c r="D43" i="13"/>
  <c r="G43" i="13" s="1"/>
  <c r="D44" i="13"/>
  <c r="G44" i="13" s="1"/>
  <c r="D46" i="13"/>
  <c r="G46" i="13" s="1"/>
  <c r="D53" i="13"/>
  <c r="G53" i="13" s="1"/>
  <c r="D54" i="13"/>
  <c r="G54" i="13" s="1"/>
  <c r="D56" i="13"/>
  <c r="G56" i="13" s="1"/>
  <c r="D17" i="13"/>
  <c r="G17" i="13" s="1"/>
  <c r="D32" i="13"/>
  <c r="G32" i="13" s="1"/>
  <c r="D42" i="13"/>
  <c r="G42" i="13" s="1"/>
  <c r="D21" i="13"/>
  <c r="G21" i="13" s="1"/>
  <c r="D31" i="13"/>
  <c r="G31" i="13" s="1"/>
  <c r="D39" i="13"/>
  <c r="G39" i="13" s="1"/>
  <c r="D41" i="13"/>
  <c r="G41" i="13" s="1"/>
  <c r="D49" i="13"/>
  <c r="G49" i="13" s="1"/>
  <c r="D23" i="13"/>
  <c r="G23" i="13" s="1"/>
  <c r="G25" i="13"/>
  <c r="G22" i="13"/>
  <c r="G18" i="13"/>
  <c r="G16" i="13"/>
  <c r="D14" i="13" l="1"/>
  <c r="G14" i="13" s="1"/>
  <c r="D24" i="13"/>
  <c r="G24" i="13" s="1"/>
</calcChain>
</file>

<file path=xl/sharedStrings.xml><?xml version="1.0" encoding="utf-8"?>
<sst xmlns="http://schemas.openxmlformats.org/spreadsheetml/2006/main" count="164" uniqueCount="98">
  <si>
    <t>Итоговый показатель</t>
  </si>
  <si>
    <t>Цена договора</t>
  </si>
  <si>
    <t>№ п/п</t>
  </si>
  <si>
    <t>Сведения о решении каждого члена конкурсной комиссии</t>
  </si>
  <si>
    <t>о присвоении заявкам на участие в конкурсе значений по каждому из критериев оценки</t>
  </si>
  <si>
    <t>Наименование участника конкурса</t>
  </si>
  <si>
    <t>Количество баллов</t>
  </si>
  <si>
    <t>по каждому из критериев оценки с учетом значимости</t>
  </si>
  <si>
    <t>ФИО                                           члена конкурсной               комиссии</t>
  </si>
  <si>
    <t>Порядковый номер         (место)</t>
  </si>
  <si>
    <t xml:space="preserve">                                                                                                                    Приложение № 1</t>
  </si>
  <si>
    <t>Питаленко Б.А.</t>
  </si>
  <si>
    <t>Еремина М.В.</t>
  </si>
  <si>
    <t>Чистов Р.И.</t>
  </si>
  <si>
    <t>Подписи:</t>
  </si>
  <si>
    <t>Секретарь комиссии</t>
  </si>
  <si>
    <t xml:space="preserve">                                                                                                                          аудита финансовой (бухгалтерской) отчетности ФГУП "Организация "Агат"</t>
  </si>
  <si>
    <t xml:space="preserve">                                                                                                                 за 2011 год.</t>
  </si>
  <si>
    <t xml:space="preserve">                                                                                                                 заключения договора на оказание услуг по проведению обязательного ежегодного</t>
  </si>
  <si>
    <t xml:space="preserve">                                                                                                                 к Протоколу №3 оценки и сопоставления заявок на участие в конкурсе на право</t>
  </si>
  <si>
    <t xml:space="preserve">                                                                                                                         от "30" мая 2012 года</t>
  </si>
  <si>
    <t>Общество с ограниченной ответственностью «Интерком-Аудит»</t>
  </si>
  <si>
    <t>Общество с ограниченной ответственностью «Интерэкспертиза»</t>
  </si>
  <si>
    <t>Общество с ограниченной ответственностью «Группа Финансы</t>
  </si>
  <si>
    <t>Общество с ограниченной ответственностью «Нексиа Пачоли»</t>
  </si>
  <si>
    <t xml:space="preserve"> Общество с ограниченной ответственностью «Аудит Эксперт»</t>
  </si>
  <si>
    <t>Показатели по критерию «Квалификация участников закупки, в том числе наличие у них финансовых ресурсов, оборудования и других материальных ресурсов, принадлежащих им на праве собственности или на ином законном основании, опыта работы, связанного с предметом контракта, и деловой репутации, специалистов и иных работников определенного уровня квалификации»</t>
  </si>
  <si>
    <t>Максимальное значение для каждого показателя указанного критерия</t>
  </si>
  <si>
    <t>Наличие у Участника в штате нижеследующих сотрудников:</t>
  </si>
  <si>
    <r>
      <t>3)</t>
    </r>
    <r>
      <rPr>
        <sz val="7"/>
        <rFont val="Times New Roman"/>
        <family val="1"/>
        <charset val="204"/>
      </rPr>
      <t xml:space="preserve">        </t>
    </r>
    <r>
      <rPr>
        <sz val="12"/>
        <rFont val="Times New Roman"/>
        <family val="1"/>
        <charset val="204"/>
      </rPr>
      <t>Другое.</t>
    </r>
  </si>
  <si>
    <t>50 баллов</t>
  </si>
  <si>
    <t>10 баллов</t>
  </si>
  <si>
    <t>0 баллов</t>
  </si>
  <si>
    <t>25 баллов</t>
  </si>
  <si>
    <t>Итого:</t>
  </si>
  <si>
    <t>100 баллов</t>
  </si>
  <si>
    <t>Муракаев И.М.</t>
  </si>
  <si>
    <t>Костюшин Н.А.</t>
  </si>
  <si>
    <t>Фёдоров Ю.М.</t>
  </si>
  <si>
    <t>Арутюнова Л.Б.</t>
  </si>
  <si>
    <t>Папин Д.В.</t>
  </si>
  <si>
    <t>Тибилова М.М.</t>
  </si>
  <si>
    <r>
      <t>3)</t>
    </r>
    <r>
      <rPr>
        <sz val="7"/>
        <rFont val="Times New Roman"/>
        <family val="1"/>
        <charset val="204"/>
      </rPr>
      <t xml:space="preserve">              </t>
    </r>
    <r>
      <rPr>
        <sz val="12"/>
        <rFont val="Times New Roman"/>
        <family val="1"/>
        <charset val="204"/>
      </rPr>
      <t>другое.</t>
    </r>
  </si>
  <si>
    <t>Показатели по критерию «Качественные и функциональные характеристики объекта закупки»</t>
  </si>
  <si>
    <t>Методология и технология оказания услуг:</t>
  </si>
  <si>
    <t>1.</t>
  </si>
  <si>
    <t>35 баллов</t>
  </si>
  <si>
    <t>2.</t>
  </si>
  <si>
    <t>в) отсутствие в техническом предложении участника описания общего подхода к оказанию аудиторских услуг, либо его несоответствие/неполное соответствие целям задания Заказчика.</t>
  </si>
  <si>
    <t>15 баллов</t>
  </si>
  <si>
    <t>5 баллов</t>
  </si>
  <si>
    <t>3.</t>
  </si>
  <si>
    <t>4.</t>
  </si>
  <si>
    <t>Председатель комиссии:</t>
  </si>
  <si>
    <t>___________</t>
  </si>
  <si>
    <t>Б.А. Питаленко</t>
  </si>
  <si>
    <t>Заместитель председателя комиссии</t>
  </si>
  <si>
    <t>М.В. Ерёмина</t>
  </si>
  <si>
    <t>Члены комиссии:</t>
  </si>
  <si>
    <t>Л.Б.Арутюнова</t>
  </si>
  <si>
    <t>Д.В.Папин</t>
  </si>
  <si>
    <t>М.М.Тибилова</t>
  </si>
  <si>
    <t>И.М. Муракаев</t>
  </si>
  <si>
    <t>Ю.М. Федоров</t>
  </si>
  <si>
    <t>Н.А. Костюшин</t>
  </si>
  <si>
    <t>Р.И. Чистов</t>
  </si>
  <si>
    <t>М.А. Сморщок</t>
  </si>
  <si>
    <r>
      <t>1)</t>
    </r>
    <r>
      <rPr>
        <sz val="7"/>
        <rFont val="Times New Roman"/>
        <family val="1"/>
        <charset val="204"/>
      </rPr>
      <t xml:space="preserve">        </t>
    </r>
    <r>
      <rPr>
        <sz val="12"/>
        <rFont val="Times New Roman"/>
        <family val="1"/>
        <charset val="204"/>
      </rPr>
      <t>- аудиторов, имеющих квалификационный аттестат аудитора (более 40), из них аудиторов, имеющих квалифицированный аттестат, выданный после 01 января 2011 г. (более 5);</t>
    </r>
  </si>
  <si>
    <t xml:space="preserve"> налоговых консультантов, имеющих действующие квалификационные аттестаты Палаты налоговых консультантов России (2 и более) со стажем работы по специальности более 10 лет, в том числе в организации-Участнике более 5 лет;</t>
  </si>
  <si>
    <t>специалистов, имеющих ученую степень в области экономических наук.</t>
  </si>
  <si>
    <t>специалистов, имеющих ученую степень в области экономических наук (более 3-х)</t>
  </si>
  <si>
    <r>
      <t>2)</t>
    </r>
    <r>
      <rPr>
        <sz val="7"/>
        <rFont val="Times New Roman"/>
        <family val="1"/>
        <charset val="204"/>
      </rPr>
      <t xml:space="preserve">        </t>
    </r>
    <r>
      <rPr>
        <sz val="12"/>
        <rFont val="Times New Roman"/>
        <family val="1"/>
        <charset val="204"/>
      </rPr>
      <t>- аудиторов, имеющих квалификационный аттестат аудитора (более 25), в том числе аудиторов, имеющих квалифицированный аттестат, выданный после 01 января 2011 г. (более 3-х);</t>
    </r>
  </si>
  <si>
    <t>налоговых консультантов, имеющих действующие квалификационные аттестаты Палаты налоговых консультантов России со стажем работы по специальности более 10 лет, в том числе в организации - Участнике более 5 лет;;</t>
  </si>
  <si>
    <t>Наличие у Участника открытого конкурса и непрерывного (ежегодного) опыта проведения аудита в отношении организаций, осуществляющих деятельность в области ракетно-космической отрасли, на протяжении 2005 – 2016 годов; и опыта проведения аудита в отношении не менее, чем 15 (различных) организаций ракетно-космической отрасли:</t>
  </si>
  <si>
    <t>1) более 10 лет; 15 организаций и более;</t>
  </si>
  <si>
    <r>
      <t>2)</t>
    </r>
    <r>
      <rPr>
        <sz val="7"/>
        <rFont val="Times New Roman"/>
        <family val="1"/>
        <charset val="204"/>
      </rPr>
      <t> </t>
    </r>
    <r>
      <rPr>
        <sz val="12"/>
        <rFont val="Times New Roman"/>
        <family val="1"/>
        <charset val="204"/>
      </rPr>
      <t xml:space="preserve"> 5-10 лет; 10 организаций и более;</t>
    </r>
  </si>
  <si>
    <t>3) менее 5 лет; 5 организаций и более.</t>
  </si>
  <si>
    <t>Наличие у участника следующих подтверждений деловой репутации, в частности:</t>
  </si>
  <si>
    <t xml:space="preserve">1) - позиция в рейтинге аудиторской организации среди крупнейших 
аудиторских организаций (субъектов аудиторской деятельности) России  рейтингового агентства Эксперт-РА по итогам 2015 года с 1 по 20 место;
- опыт осуществление Участником аудиторской деятельности более 20 лет;
- полис гражданской ответственности при осуществлении профессиональной деятельности аудиторов, застрахованной страховой организаций, имеющей действительный рейтинг надежности рейтингового агентства «Эксперт-РА» не ниже «А++», на страховую сумму более 500 млн. руб.;
-  сертификат соответствия менеджмента качества требованиям ГОСТ ISO 9001-2011 (ISO 9001-2008), 
- принадлежность к международной сети или ассоциации аудиторских организаций в течение не менее 10 последних лет;
- наличие не менее 20 рекомендательных и благодарственных писем, подтверждающих положительный опыт осуществления аудиторской деятельности на протяжении не менее 10 лет, в том числе полученных в течение календарного года от даты размещения конкурсной документации от федеральных государственных унитарных предприятий ракетно-космической отрасли;
- отсутствие нарушений, мер дисциплинарного взыскания по результатам проверки уполномоченным федеральным органом по контролю и надзору (Росфиннадзор) при одновременном наличии опыта проведения аудита организаций, указанных в п. 3 ст. 5 Федерального закона от 30.12.2008 N 307-ФЗ «Об аудиторской деятельности» (общественно-значимые организации). Отсутствие фактов приостановления членства и/или исключения из саморегулируемой организации аудиторов аудиторских организаций руководителем или собственником которых является (являлся) руководитель или собственник Участника или аффилированные к нему лица, на основании предписаний Росфиннадзора;
- отсутствие мер дисциплинарного воздействия со стороны СРО по результатам внешнего контроля качества деятельности Участника конкурса в 2014-2016 гг.
</t>
  </si>
  <si>
    <t xml:space="preserve">2) - позиция в рейтинге аудиторской организации среди крупнейших 
аудиторских организаций (субъектов аудиторской деятельности) России  рейтингового агентства Эксперт-РА по итогам 2015 года с 21 по 30 место;
 - опыт осуществление Участником аудиторской деятельности более 10 лет;
- полис гражданской ответственности при осуществлении профессиональной деятельности аудиторов на страховую сумму более 250 млн. руб.;
-  сертификат соответствия менеджмента качества требованиям ГОСТ ISO 9001-2011 (ISO 9001-2008), 
- принадлежность к международной сети или ассоциации аудиторских организаций не менее 5 лет;
- наличие не менее 10 рекомендательных и благодарственных писем, подтверждающих положительный опыт осуществления аудиторской деятельности на протяжении не менее 10 лет, в том числе полученных в течение календарного года от даты размещения конкурсной документации от организаций ракетно-космической отрасли;
- отсутствие мер дисциплинарного взыскания по результатам проверки уполномоченным федеральным органом по контролю и надзору (Росфиннадзор). Отсутствие фактов приостановления членства и/или исключения из саморегулируемой организации аудиторов аудиторских организаций, руководителем или собственником которых является (являлся) руководитель или собственник Участника или аффилированные к нему лица, на основании предписаний Росфиннадзора;
- отсутствие мер дисциплинарного воздействия со стороны СРО по результатам внешнего контроля качества деятельности Участника конкурса в 2015 -2016 гг.
</t>
  </si>
  <si>
    <t>30 баллов</t>
  </si>
  <si>
    <t>а) наличие в техническом предложении участника методики оказания услуг, описания общего подхода к проведению обязательного аудита применительно к деятельности Заказчика и требованиям Технического задания, Федеральным Правилам (стандартам) аудиторской деятельности и действующему законодательству;</t>
  </si>
  <si>
    <t>б) наличие в техническом предложении участника описания  методики и общего подхода к оказанию аудиторских услуг, полностью соответствующего действующему законодательству и целям задания, без учета специфики деятельности Заказчика (обобщенно);</t>
  </si>
  <si>
    <t>в) отсутствие в техническом предложении участника методики и описания общего подхода к оказанию аудиторских услуг, либо их несоответствие/неполное соответствие вышеуказанным (см. пп. «а») критериям.</t>
  </si>
  <si>
    <t>20 баллов</t>
  </si>
  <si>
    <t>а) наличие в техническом предложении участника сведений об общем объеме трудозатрат в человеко-днях с разбивкой по категориям руководителей и специалистов и по видам услуг и плана аудита, соответствующих целям задания, а также масштабам и специфике деятельности Заказчика</t>
  </si>
  <si>
    <t>б) наличие в техническом предложении участника сведений об общем объеме трудозатрат в человеко-днях с разбивкой по категориям руководителей и специалистов и по видам услуг и плана аудита не в полной мере соответствующих целям задания, а также масштабам и специфике деятельности Заказчика</t>
  </si>
  <si>
    <t>а) наличие полного, соответствующего требованиям ТЗ, масштабу и специфике Заказчика описания системы контроля качества оказания услуг в составе заявки по качеству аудиторской проверки бухгалтерской (финансовой) отчетности; наличие обязательства по разработке рекомендаций по улучшению учетной политики и системы внутреннего контроля применительно к Предприятию (Заказчику)</t>
  </si>
  <si>
    <t xml:space="preserve">б) неполное описание или не в полной мере соответствующее требованиям ТЗ, масштабу и специфике Заказчика описание системы контроля качества оказания услуг в составе заявки по качеству аудиторской проверки бухгалтерской (финансовой) отчетности и/ или отсутствие либо ненадлежащее предложение по разработке рекомендаций по улучшению учетной политики и системы внутреннего контроля применительно к Предприятию (Заказчику) </t>
  </si>
  <si>
    <t>в) отсутствие/ненадлежащие описания системы контроля качества оказания услуг в составе заявки по качеству аудиторской проверки бухгалтерской (финансовой) отчетности, предложений по разработке рекомендаций по улучшению учетной политики и системы внутреннего контроля.</t>
  </si>
  <si>
    <t>а) образцы аудиторского заключения и письменной информации по результатам аудита применительно к деятельности Заказчика, полностью соответствующие целям и требованиям Технического задания, Федеральным Правилам (стандартам) аудиторской деятельности и действующему законодательству;</t>
  </si>
  <si>
    <t>б) образцы аудиторского заключения и письменной информации по результатам аудита обобщенно, не применительно к деятельности Заказчика и/или не полностью или не соответствующие целям и требованиям Технического задания;</t>
  </si>
  <si>
    <t>в) отсутствие образцов аудиторского заключения и письменной информации по результатам аудита, представление образцов, не полностью или не соответствующих целям и требованиям Технического задания, Федеральным Правилам (стандартам) аудиторской деятельности и действующему законодательству.</t>
  </si>
  <si>
    <t>ООО "Группа Финансы"</t>
  </si>
  <si>
    <t>ООО "Интерэкспертиза"</t>
  </si>
  <si>
    <t xml:space="preserve">Приложение № 3
к Протоколу № 0573100019216000001-П2
от 30 декабря 2016 года
</t>
  </si>
  <si>
    <t>Таблица подсчета результатов члена закупочной комиссии  В.Н.Кощеева</t>
  </si>
  <si>
    <t>В.Н.Кощеев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</si>
</sst>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1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sz val="11"/>
      <name val="Arial Cyr"/>
      <charset val="204"/>
    </font>
    <font>
      <sz val="10"/>
      <name val="Arial Cyr"/>
      <charset val="204"/>
    </font>
    <font>
      <sz val="12"/>
      <color rgb="FFFF0000"/>
      <name val="Times New Roman"/>
      <family val="1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7"/>
      <name val="Times New Roman"/>
      <family val="1"/>
      <charset val="204"/>
    </font>
    <font>
      <u/>
      <sz val="12"/>
      <name val="Calibri"/>
      <family val="2"/>
      <charset val="204"/>
    </font>
    <font>
      <sz val="16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2"/>
      <name val="Arial Cyr"/>
      <charset val="204"/>
    </font>
    <font>
      <sz val="14"/>
      <name val="Times New Roman"/>
      <family val="1"/>
      <charset val="204"/>
    </font>
    <font>
      <sz val="10"/>
      <color rgb="FFFF0000"/>
      <name val="Arial Cyr"/>
      <charset val="204"/>
    </font>
    <font>
      <b/>
      <u/>
      <sz val="1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04">
    <xf numFmtId="0" fontId="0" fillId="0" borderId="0" xfId="0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 vertical="top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wrapText="1"/>
    </xf>
    <xf numFmtId="2" fontId="2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0" fillId="0" borderId="6" xfId="0" applyBorder="1" applyAlignment="1">
      <alignment horizontal="center" vertical="center" wrapText="1"/>
    </xf>
    <xf numFmtId="0" fontId="0" fillId="0" borderId="6" xfId="0" applyFont="1" applyBorder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43" fontId="0" fillId="0" borderId="4" xfId="1" applyFont="1" applyBorder="1"/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7" xfId="0" applyBorder="1"/>
    <xf numFmtId="0" fontId="0" fillId="0" borderId="8" xfId="0" applyBorder="1"/>
    <xf numFmtId="0" fontId="4" fillId="0" borderId="0" xfId="0" applyFont="1" applyBorder="1" applyAlignment="1">
      <alignment horizontal="justify" vertical="center" wrapText="1"/>
    </xf>
    <xf numFmtId="0" fontId="16" fillId="0" borderId="3" xfId="0" applyFont="1" applyBorder="1" applyAlignment="1">
      <alignment horizontal="center" vertical="center" wrapText="1"/>
    </xf>
    <xf numFmtId="43" fontId="17" fillId="0" borderId="1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right"/>
    </xf>
    <xf numFmtId="0" fontId="6" fillId="0" borderId="0" xfId="0" applyFont="1"/>
    <xf numFmtId="0" fontId="1" fillId="0" borderId="0" xfId="0" applyFont="1" applyAlignment="1">
      <alignment horizontal="justify" vertical="top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8" fillId="0" borderId="0" xfId="0" applyFont="1"/>
    <xf numFmtId="0" fontId="7" fillId="0" borderId="0" xfId="0" applyFont="1" applyAlignment="1">
      <alignment horizontal="justify"/>
    </xf>
    <xf numFmtId="0" fontId="7" fillId="0" borderId="0" xfId="0" applyFont="1" applyAlignment="1">
      <alignment horizontal="justify" wrapText="1"/>
    </xf>
    <xf numFmtId="0" fontId="7" fillId="0" borderId="0" xfId="0" applyFont="1"/>
    <xf numFmtId="0" fontId="7" fillId="0" borderId="0" xfId="0" applyFont="1" applyAlignment="1">
      <alignment horizontal="justify" vertical="top" wrapText="1"/>
    </xf>
    <xf numFmtId="0" fontId="18" fillId="0" borderId="0" xfId="0" applyFont="1" applyAlignment="1">
      <alignment horizontal="justify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Border="1" applyAlignment="1">
      <alignment horizontal="right" wrapText="1"/>
    </xf>
    <xf numFmtId="0" fontId="18" fillId="0" borderId="0" xfId="0" applyFont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wrapText="1"/>
    </xf>
    <xf numFmtId="0" fontId="18" fillId="0" borderId="0" xfId="0" applyFont="1" applyAlignment="1">
      <alignment horizontal="center" wrapText="1"/>
    </xf>
    <xf numFmtId="0" fontId="18" fillId="0" borderId="0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15" fillId="0" borderId="0" xfId="0" applyFont="1"/>
    <xf numFmtId="0" fontId="15" fillId="0" borderId="13" xfId="0" applyFont="1" applyBorder="1"/>
    <xf numFmtId="0" fontId="6" fillId="0" borderId="0" xfId="0" applyFont="1" applyBorder="1"/>
    <xf numFmtId="0" fontId="14" fillId="0" borderId="6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/>
    <xf numFmtId="43" fontId="17" fillId="0" borderId="4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2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vertical="center" wrapText="1"/>
    </xf>
    <xf numFmtId="0" fontId="12" fillId="2" borderId="6" xfId="0" applyFont="1" applyFill="1" applyBorder="1" applyAlignment="1">
      <alignment horizontal="center" vertical="center" wrapText="1"/>
    </xf>
    <xf numFmtId="43" fontId="0" fillId="0" borderId="6" xfId="1" applyFont="1" applyBorder="1"/>
    <xf numFmtId="0" fontId="16" fillId="0" borderId="2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justify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0" fillId="0" borderId="0" xfId="0" applyBorder="1"/>
    <xf numFmtId="43" fontId="17" fillId="0" borderId="0" xfId="0" applyNumberFormat="1" applyFont="1" applyBorder="1" applyAlignment="1">
      <alignment horizontal="center" vertical="center"/>
    </xf>
    <xf numFmtId="0" fontId="15" fillId="0" borderId="0" xfId="0" applyFont="1" applyBorder="1"/>
    <xf numFmtId="0" fontId="1" fillId="0" borderId="13" xfId="0" applyFont="1" applyBorder="1" applyAlignme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18" fillId="0" borderId="0" xfId="0" applyFont="1" applyAlignment="1">
      <alignment horizontal="justify" wrapText="1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20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2" fillId="0" borderId="7" xfId="0" applyFont="1" applyBorder="1" applyAlignment="1">
      <alignment horizontal="right" vertical="center" wrapText="1"/>
    </xf>
    <xf numFmtId="0" fontId="12" fillId="0" borderId="9" xfId="0" applyFont="1" applyBorder="1" applyAlignment="1">
      <alignment horizontal="right" vertical="center" wrapText="1"/>
    </xf>
    <xf numFmtId="0" fontId="15" fillId="3" borderId="0" xfId="0" applyFont="1" applyFill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6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75"/>
  <sheetViews>
    <sheetView view="pageBreakPreview" topLeftCell="A31" zoomScale="85" zoomScaleNormal="75" zoomScaleSheetLayoutView="85" workbookViewId="0">
      <selection activeCell="H14" sqref="H14:H18"/>
    </sheetView>
  </sheetViews>
  <sheetFormatPr defaultRowHeight="12.75" x14ac:dyDescent="0.2"/>
  <cols>
    <col min="1" max="1" width="5" customWidth="1"/>
    <col min="2" max="2" width="26.5703125" customWidth="1"/>
    <col min="3" max="3" width="30" customWidth="1"/>
    <col min="4" max="4" width="27.85546875" customWidth="1"/>
    <col min="5" max="5" width="69.5703125" customWidth="1"/>
    <col min="6" max="6" width="36.42578125" customWidth="1"/>
    <col min="7" max="7" width="28" customWidth="1"/>
    <col min="8" max="8" width="22.85546875" customWidth="1"/>
  </cols>
  <sheetData>
    <row r="1" spans="1:8" ht="15.75" x14ac:dyDescent="0.25">
      <c r="B1" s="74" t="s">
        <v>10</v>
      </c>
      <c r="C1" s="74"/>
      <c r="D1" s="74"/>
      <c r="E1" s="74"/>
      <c r="F1" s="74"/>
      <c r="G1" s="74"/>
      <c r="H1" s="74"/>
    </row>
    <row r="2" spans="1:8" ht="15.75" x14ac:dyDescent="0.25">
      <c r="A2" s="25"/>
      <c r="B2" s="75" t="s">
        <v>19</v>
      </c>
      <c r="C2" s="75"/>
      <c r="D2" s="75"/>
      <c r="E2" s="75"/>
      <c r="F2" s="75"/>
      <c r="G2" s="75"/>
      <c r="H2" s="75"/>
    </row>
    <row r="3" spans="1:8" ht="15.75" x14ac:dyDescent="0.25">
      <c r="A3" s="25"/>
      <c r="B3" s="75" t="s">
        <v>18</v>
      </c>
      <c r="C3" s="75"/>
      <c r="D3" s="75"/>
      <c r="E3" s="75"/>
      <c r="F3" s="75"/>
      <c r="G3" s="75"/>
      <c r="H3" s="75"/>
    </row>
    <row r="4" spans="1:8" ht="15.75" customHeight="1" x14ac:dyDescent="0.25">
      <c r="A4" s="75" t="s">
        <v>16</v>
      </c>
      <c r="B4" s="75"/>
      <c r="C4" s="75"/>
      <c r="D4" s="75"/>
      <c r="E4" s="75"/>
      <c r="F4" s="75"/>
      <c r="G4" s="75"/>
      <c r="H4" s="75"/>
    </row>
    <row r="5" spans="1:8" ht="15.75" x14ac:dyDescent="0.25">
      <c r="A5" s="25"/>
      <c r="B5" s="75" t="s">
        <v>17</v>
      </c>
      <c r="C5" s="75"/>
      <c r="D5" s="75"/>
      <c r="E5" s="75"/>
      <c r="F5" s="75"/>
      <c r="G5" s="75"/>
      <c r="H5" s="75"/>
    </row>
    <row r="6" spans="1:8" ht="15.75" customHeight="1" x14ac:dyDescent="0.2">
      <c r="A6" s="79" t="s">
        <v>20</v>
      </c>
      <c r="B6" s="79"/>
      <c r="C6" s="79"/>
      <c r="D6" s="79"/>
      <c r="E6" s="79"/>
      <c r="F6" s="79"/>
      <c r="G6" s="79"/>
      <c r="H6" s="79"/>
    </row>
    <row r="7" spans="1:8" ht="14.25" x14ac:dyDescent="0.2">
      <c r="B7" s="1"/>
    </row>
    <row r="8" spans="1:8" ht="15.75" x14ac:dyDescent="0.25">
      <c r="B8" s="76" t="s">
        <v>3</v>
      </c>
      <c r="C8" s="76"/>
      <c r="D8" s="76"/>
      <c r="E8" s="76"/>
      <c r="F8" s="76"/>
      <c r="G8" s="76"/>
      <c r="H8" s="76"/>
    </row>
    <row r="9" spans="1:8" ht="15.75" x14ac:dyDescent="0.25">
      <c r="B9" s="76" t="s">
        <v>4</v>
      </c>
      <c r="C9" s="76"/>
      <c r="D9" s="76"/>
      <c r="E9" s="76"/>
      <c r="F9" s="76"/>
      <c r="G9" s="76"/>
      <c r="H9" s="76"/>
    </row>
    <row r="10" spans="1:8" ht="15.75" x14ac:dyDescent="0.25">
      <c r="B10" s="2"/>
    </row>
    <row r="11" spans="1:8" ht="15" customHeight="1" x14ac:dyDescent="0.2">
      <c r="A11" s="77" t="s">
        <v>2</v>
      </c>
      <c r="B11" s="77" t="s">
        <v>8</v>
      </c>
      <c r="C11" s="77" t="s">
        <v>5</v>
      </c>
      <c r="D11" s="77" t="s">
        <v>6</v>
      </c>
      <c r="E11" s="77"/>
      <c r="F11" s="77"/>
      <c r="G11" s="77" t="s">
        <v>0</v>
      </c>
      <c r="H11" s="77" t="s">
        <v>9</v>
      </c>
    </row>
    <row r="12" spans="1:8" ht="29.25" customHeight="1" x14ac:dyDescent="0.2">
      <c r="A12" s="77"/>
      <c r="B12" s="77"/>
      <c r="C12" s="78"/>
      <c r="D12" s="77" t="s">
        <v>7</v>
      </c>
      <c r="E12" s="77"/>
      <c r="F12" s="77"/>
      <c r="G12" s="78"/>
      <c r="H12" s="77"/>
    </row>
    <row r="13" spans="1:8" ht="83.25" customHeight="1" x14ac:dyDescent="0.2">
      <c r="A13" s="77"/>
      <c r="B13" s="77"/>
      <c r="C13" s="78"/>
      <c r="D13" s="14" t="s">
        <v>1</v>
      </c>
      <c r="E13" s="14" t="e">
        <f>#REF!</f>
        <v>#REF!</v>
      </c>
      <c r="F13" s="14" t="e">
        <f>#REF!</f>
        <v>#REF!</v>
      </c>
      <c r="G13" s="78"/>
      <c r="H13" s="77"/>
    </row>
    <row r="14" spans="1:8" ht="38.25" x14ac:dyDescent="0.2">
      <c r="A14" s="12">
        <v>1</v>
      </c>
      <c r="B14" s="72" t="s">
        <v>11</v>
      </c>
      <c r="C14" s="13" t="s">
        <v>23</v>
      </c>
      <c r="D14" s="28" t="e">
        <f>#REF!</f>
        <v>#REF!</v>
      </c>
      <c r="E14" s="28" t="e">
        <f>#REF!</f>
        <v>#REF!</v>
      </c>
      <c r="F14" s="28" t="e">
        <f>#REF!</f>
        <v>#REF!</v>
      </c>
      <c r="G14" s="24" t="e">
        <f>SUM(D14:F14)</f>
        <v>#REF!</v>
      </c>
      <c r="H14" s="29"/>
    </row>
    <row r="15" spans="1:8" ht="38.25" x14ac:dyDescent="0.2">
      <c r="A15" s="12">
        <v>2</v>
      </c>
      <c r="B15" s="72"/>
      <c r="C15" s="13" t="s">
        <v>21</v>
      </c>
      <c r="D15" s="28" t="e">
        <f>#REF!</f>
        <v>#REF!</v>
      </c>
      <c r="E15" s="28" t="e">
        <f>#REF!</f>
        <v>#REF!</v>
      </c>
      <c r="F15" s="28" t="e">
        <f>#REF!</f>
        <v>#REF!</v>
      </c>
      <c r="G15" s="24" t="e">
        <f t="shared" ref="G15:G58" si="0">SUM(D15:F15)</f>
        <v>#REF!</v>
      </c>
      <c r="H15" s="29"/>
    </row>
    <row r="16" spans="1:8" ht="53.25" customHeight="1" x14ac:dyDescent="0.2">
      <c r="A16" s="12">
        <v>3</v>
      </c>
      <c r="B16" s="72"/>
      <c r="C16" s="13" t="s">
        <v>24</v>
      </c>
      <c r="D16" s="28" t="e">
        <f>#REF!</f>
        <v>#REF!</v>
      </c>
      <c r="E16" s="28" t="e">
        <f>#REF!</f>
        <v>#REF!</v>
      </c>
      <c r="F16" s="28" t="e">
        <f>#REF!</f>
        <v>#REF!</v>
      </c>
      <c r="G16" s="24" t="e">
        <f t="shared" si="0"/>
        <v>#REF!</v>
      </c>
      <c r="H16" s="29"/>
    </row>
    <row r="17" spans="1:8" ht="51" customHeight="1" x14ac:dyDescent="0.2">
      <c r="A17" s="12">
        <v>4</v>
      </c>
      <c r="B17" s="72"/>
      <c r="C17" s="13" t="s">
        <v>25</v>
      </c>
      <c r="D17" s="28" t="e">
        <f>#REF!</f>
        <v>#REF!</v>
      </c>
      <c r="E17" s="28" t="e">
        <f>#REF!</f>
        <v>#REF!</v>
      </c>
      <c r="F17" s="28" t="e">
        <f>#REF!</f>
        <v>#REF!</v>
      </c>
      <c r="G17" s="24" t="e">
        <f t="shared" si="0"/>
        <v>#REF!</v>
      </c>
      <c r="H17" s="29"/>
    </row>
    <row r="18" spans="1:8" ht="42" customHeight="1" x14ac:dyDescent="0.2">
      <c r="A18" s="12">
        <v>6</v>
      </c>
      <c r="B18" s="72"/>
      <c r="C18" s="13" t="s">
        <v>22</v>
      </c>
      <c r="D18" s="28" t="e">
        <f>#REF!</f>
        <v>#REF!</v>
      </c>
      <c r="E18" s="28" t="e">
        <f>#REF!</f>
        <v>#REF!</v>
      </c>
      <c r="F18" s="28" t="e">
        <f>#REF!</f>
        <v>#REF!</v>
      </c>
      <c r="G18" s="24" t="e">
        <f t="shared" si="0"/>
        <v>#REF!</v>
      </c>
      <c r="H18" s="29"/>
    </row>
    <row r="19" spans="1:8" ht="24" customHeight="1" x14ac:dyDescent="0.2">
      <c r="A19" s="12">
        <v>1</v>
      </c>
      <c r="B19" s="72" t="s">
        <v>12</v>
      </c>
      <c r="C19" s="13" t="s">
        <v>23</v>
      </c>
      <c r="D19" s="28" t="e">
        <f>#REF!</f>
        <v>#REF!</v>
      </c>
      <c r="E19" s="28" t="e">
        <f>#REF!</f>
        <v>#REF!</v>
      </c>
      <c r="F19" s="28" t="e">
        <f>#REF!</f>
        <v>#REF!</v>
      </c>
      <c r="G19" s="24" t="e">
        <f t="shared" si="0"/>
        <v>#REF!</v>
      </c>
      <c r="H19" s="29"/>
    </row>
    <row r="20" spans="1:8" ht="24" customHeight="1" x14ac:dyDescent="0.2">
      <c r="A20" s="12">
        <v>2</v>
      </c>
      <c r="B20" s="72"/>
      <c r="C20" s="13" t="s">
        <v>21</v>
      </c>
      <c r="D20" s="28" t="e">
        <f>#REF!</f>
        <v>#REF!</v>
      </c>
      <c r="E20" s="28" t="e">
        <f>#REF!</f>
        <v>#REF!</v>
      </c>
      <c r="F20" s="28" t="e">
        <f>#REF!</f>
        <v>#REF!</v>
      </c>
      <c r="G20" s="24" t="e">
        <f t="shared" si="0"/>
        <v>#REF!</v>
      </c>
      <c r="H20" s="29"/>
    </row>
    <row r="21" spans="1:8" ht="21" customHeight="1" x14ac:dyDescent="0.2">
      <c r="A21" s="12">
        <v>3</v>
      </c>
      <c r="B21" s="72"/>
      <c r="C21" s="13" t="s">
        <v>24</v>
      </c>
      <c r="D21" s="28" t="e">
        <f>#REF!</f>
        <v>#REF!</v>
      </c>
      <c r="E21" s="28" t="e">
        <f>#REF!</f>
        <v>#REF!</v>
      </c>
      <c r="F21" s="28" t="e">
        <f>#REF!</f>
        <v>#REF!</v>
      </c>
      <c r="G21" s="24" t="e">
        <f t="shared" si="0"/>
        <v>#REF!</v>
      </c>
      <c r="H21" s="29"/>
    </row>
    <row r="22" spans="1:8" ht="21" customHeight="1" x14ac:dyDescent="0.2">
      <c r="A22" s="12">
        <v>4</v>
      </c>
      <c r="B22" s="72"/>
      <c r="C22" s="13" t="s">
        <v>25</v>
      </c>
      <c r="D22" s="28" t="e">
        <f>#REF!</f>
        <v>#REF!</v>
      </c>
      <c r="E22" s="28" t="e">
        <f>#REF!</f>
        <v>#REF!</v>
      </c>
      <c r="F22" s="28" t="e">
        <f>#REF!</f>
        <v>#REF!</v>
      </c>
      <c r="G22" s="24" t="e">
        <f t="shared" si="0"/>
        <v>#REF!</v>
      </c>
      <c r="H22" s="29"/>
    </row>
    <row r="23" spans="1:8" ht="22.5" customHeight="1" x14ac:dyDescent="0.2">
      <c r="A23" s="12">
        <v>6</v>
      </c>
      <c r="B23" s="72"/>
      <c r="C23" s="13" t="s">
        <v>22</v>
      </c>
      <c r="D23" s="28" t="e">
        <f>#REF!</f>
        <v>#REF!</v>
      </c>
      <c r="E23" s="28" t="e">
        <f>#REF!</f>
        <v>#REF!</v>
      </c>
      <c r="F23" s="28" t="e">
        <f>#REF!</f>
        <v>#REF!</v>
      </c>
      <c r="G23" s="24" t="e">
        <f t="shared" si="0"/>
        <v>#REF!</v>
      </c>
      <c r="H23" s="29"/>
    </row>
    <row r="24" spans="1:8" ht="21.75" customHeight="1" x14ac:dyDescent="0.2">
      <c r="A24" s="12">
        <v>1</v>
      </c>
      <c r="B24" s="72" t="s">
        <v>36</v>
      </c>
      <c r="C24" s="13" t="s">
        <v>23</v>
      </c>
      <c r="D24" s="28" t="e">
        <f>#REF!</f>
        <v>#REF!</v>
      </c>
      <c r="E24" s="28" t="e">
        <f>#REF!</f>
        <v>#REF!</v>
      </c>
      <c r="F24" s="28" t="e">
        <f>#REF!</f>
        <v>#REF!</v>
      </c>
      <c r="G24" s="24" t="e">
        <f t="shared" si="0"/>
        <v>#REF!</v>
      </c>
      <c r="H24" s="29"/>
    </row>
    <row r="25" spans="1:8" ht="21.75" customHeight="1" x14ac:dyDescent="0.2">
      <c r="A25" s="12">
        <v>2</v>
      </c>
      <c r="B25" s="72"/>
      <c r="C25" s="13" t="s">
        <v>21</v>
      </c>
      <c r="D25" s="28" t="e">
        <f>#REF!</f>
        <v>#REF!</v>
      </c>
      <c r="E25" s="28" t="e">
        <f>#REF!</f>
        <v>#REF!</v>
      </c>
      <c r="F25" s="28" t="e">
        <f>#REF!</f>
        <v>#REF!</v>
      </c>
      <c r="G25" s="24" t="e">
        <f t="shared" si="0"/>
        <v>#REF!</v>
      </c>
      <c r="H25" s="29"/>
    </row>
    <row r="26" spans="1:8" ht="22.5" customHeight="1" x14ac:dyDescent="0.2">
      <c r="A26" s="12">
        <v>3</v>
      </c>
      <c r="B26" s="72"/>
      <c r="C26" s="13" t="s">
        <v>24</v>
      </c>
      <c r="D26" s="28" t="e">
        <f>#REF!</f>
        <v>#REF!</v>
      </c>
      <c r="E26" s="28" t="e">
        <f>#REF!</f>
        <v>#REF!</v>
      </c>
      <c r="F26" s="28" t="e">
        <f>#REF!</f>
        <v>#REF!</v>
      </c>
      <c r="G26" s="24" t="e">
        <f t="shared" si="0"/>
        <v>#REF!</v>
      </c>
      <c r="H26" s="29"/>
    </row>
    <row r="27" spans="1:8" ht="22.5" customHeight="1" x14ac:dyDescent="0.2">
      <c r="A27" s="12">
        <v>4</v>
      </c>
      <c r="B27" s="72"/>
      <c r="C27" s="13" t="s">
        <v>25</v>
      </c>
      <c r="D27" s="28" t="e">
        <f>#REF!</f>
        <v>#REF!</v>
      </c>
      <c r="E27" s="28" t="e">
        <f>#REF!</f>
        <v>#REF!</v>
      </c>
      <c r="F27" s="28" t="e">
        <f>#REF!</f>
        <v>#REF!</v>
      </c>
      <c r="G27" s="24" t="e">
        <f t="shared" si="0"/>
        <v>#REF!</v>
      </c>
      <c r="H27" s="29"/>
    </row>
    <row r="28" spans="1:8" ht="23.25" customHeight="1" x14ac:dyDescent="0.2">
      <c r="A28" s="12">
        <v>6</v>
      </c>
      <c r="B28" s="72"/>
      <c r="C28" s="13" t="s">
        <v>22</v>
      </c>
      <c r="D28" s="28" t="e">
        <f>#REF!</f>
        <v>#REF!</v>
      </c>
      <c r="E28" s="28" t="e">
        <f>#REF!</f>
        <v>#REF!</v>
      </c>
      <c r="F28" s="28" t="e">
        <f>#REF!</f>
        <v>#REF!</v>
      </c>
      <c r="G28" s="24" t="e">
        <f t="shared" si="0"/>
        <v>#REF!</v>
      </c>
      <c r="H28" s="29"/>
    </row>
    <row r="29" spans="1:8" ht="24.75" customHeight="1" x14ac:dyDescent="0.2">
      <c r="A29" s="12">
        <v>1</v>
      </c>
      <c r="B29" s="72" t="s">
        <v>37</v>
      </c>
      <c r="C29" s="13" t="s">
        <v>23</v>
      </c>
      <c r="D29" s="28" t="e">
        <f>#REF!</f>
        <v>#REF!</v>
      </c>
      <c r="E29" s="28" t="e">
        <f>#REF!</f>
        <v>#REF!</v>
      </c>
      <c r="F29" s="28" t="e">
        <f>#REF!</f>
        <v>#REF!</v>
      </c>
      <c r="G29" s="24" t="e">
        <f t="shared" si="0"/>
        <v>#REF!</v>
      </c>
      <c r="H29" s="29"/>
    </row>
    <row r="30" spans="1:8" ht="24.75" customHeight="1" x14ac:dyDescent="0.2">
      <c r="A30" s="12">
        <v>2</v>
      </c>
      <c r="B30" s="72"/>
      <c r="C30" s="13" t="s">
        <v>21</v>
      </c>
      <c r="D30" s="28" t="e">
        <f>#REF!</f>
        <v>#REF!</v>
      </c>
      <c r="E30" s="28" t="e">
        <f>#REF!</f>
        <v>#REF!</v>
      </c>
      <c r="F30" s="28" t="e">
        <f>#REF!</f>
        <v>#REF!</v>
      </c>
      <c r="G30" s="24" t="e">
        <f t="shared" si="0"/>
        <v>#REF!</v>
      </c>
      <c r="H30" s="29"/>
    </row>
    <row r="31" spans="1:8" ht="24.75" customHeight="1" x14ac:dyDescent="0.2">
      <c r="A31" s="12">
        <v>3</v>
      </c>
      <c r="B31" s="72"/>
      <c r="C31" s="13" t="s">
        <v>24</v>
      </c>
      <c r="D31" s="28" t="e">
        <f>#REF!</f>
        <v>#REF!</v>
      </c>
      <c r="E31" s="28" t="e">
        <f>#REF!</f>
        <v>#REF!</v>
      </c>
      <c r="F31" s="28" t="e">
        <f>#REF!</f>
        <v>#REF!</v>
      </c>
      <c r="G31" s="24" t="e">
        <f t="shared" si="0"/>
        <v>#REF!</v>
      </c>
      <c r="H31" s="29"/>
    </row>
    <row r="32" spans="1:8" ht="24.75" customHeight="1" x14ac:dyDescent="0.2">
      <c r="A32" s="12">
        <v>4</v>
      </c>
      <c r="B32" s="72"/>
      <c r="C32" s="13" t="s">
        <v>25</v>
      </c>
      <c r="D32" s="28" t="e">
        <f>#REF!</f>
        <v>#REF!</v>
      </c>
      <c r="E32" s="28" t="e">
        <f>#REF!</f>
        <v>#REF!</v>
      </c>
      <c r="F32" s="28" t="e">
        <f>#REF!</f>
        <v>#REF!</v>
      </c>
      <c r="G32" s="24" t="e">
        <f t="shared" si="0"/>
        <v>#REF!</v>
      </c>
      <c r="H32" s="29"/>
    </row>
    <row r="33" spans="1:8" ht="24.75" customHeight="1" x14ac:dyDescent="0.2">
      <c r="A33" s="12">
        <v>6</v>
      </c>
      <c r="B33" s="72"/>
      <c r="C33" s="13" t="s">
        <v>22</v>
      </c>
      <c r="D33" s="28" t="e">
        <f>#REF!</f>
        <v>#REF!</v>
      </c>
      <c r="E33" s="28" t="e">
        <f>#REF!</f>
        <v>#REF!</v>
      </c>
      <c r="F33" s="28" t="e">
        <f>#REF!</f>
        <v>#REF!</v>
      </c>
      <c r="G33" s="24" t="e">
        <f t="shared" si="0"/>
        <v>#REF!</v>
      </c>
      <c r="H33" s="29"/>
    </row>
    <row r="34" spans="1:8" ht="24" customHeight="1" x14ac:dyDescent="0.2">
      <c r="A34" s="12">
        <v>1</v>
      </c>
      <c r="B34" s="72" t="s">
        <v>38</v>
      </c>
      <c r="C34" s="13" t="s">
        <v>23</v>
      </c>
      <c r="D34" s="28" t="e">
        <f>#REF!</f>
        <v>#REF!</v>
      </c>
      <c r="E34" s="28" t="e">
        <f>#REF!</f>
        <v>#REF!</v>
      </c>
      <c r="F34" s="28" t="e">
        <f>#REF!</f>
        <v>#REF!</v>
      </c>
      <c r="G34" s="24" t="e">
        <f t="shared" si="0"/>
        <v>#REF!</v>
      </c>
      <c r="H34" s="29"/>
    </row>
    <row r="35" spans="1:8" ht="23.25" customHeight="1" x14ac:dyDescent="0.2">
      <c r="A35" s="12">
        <v>2</v>
      </c>
      <c r="B35" s="72"/>
      <c r="C35" s="13" t="s">
        <v>21</v>
      </c>
      <c r="D35" s="28" t="e">
        <f>#REF!</f>
        <v>#REF!</v>
      </c>
      <c r="E35" s="28" t="e">
        <f>#REF!</f>
        <v>#REF!</v>
      </c>
      <c r="F35" s="28" t="e">
        <f>#REF!</f>
        <v>#REF!</v>
      </c>
      <c r="G35" s="24" t="e">
        <f t="shared" si="0"/>
        <v>#REF!</v>
      </c>
      <c r="H35" s="29"/>
    </row>
    <row r="36" spans="1:8" ht="23.25" customHeight="1" x14ac:dyDescent="0.2">
      <c r="A36" s="12">
        <v>3</v>
      </c>
      <c r="B36" s="72"/>
      <c r="C36" s="13" t="s">
        <v>24</v>
      </c>
      <c r="D36" s="28" t="e">
        <f>#REF!</f>
        <v>#REF!</v>
      </c>
      <c r="E36" s="28" t="e">
        <f>#REF!</f>
        <v>#REF!</v>
      </c>
      <c r="F36" s="28" t="e">
        <f>#REF!</f>
        <v>#REF!</v>
      </c>
      <c r="G36" s="24" t="e">
        <f t="shared" si="0"/>
        <v>#REF!</v>
      </c>
      <c r="H36" s="29"/>
    </row>
    <row r="37" spans="1:8" ht="23.25" customHeight="1" x14ac:dyDescent="0.2">
      <c r="A37" s="12">
        <v>4</v>
      </c>
      <c r="B37" s="72"/>
      <c r="C37" s="13" t="s">
        <v>25</v>
      </c>
      <c r="D37" s="28" t="e">
        <f>#REF!</f>
        <v>#REF!</v>
      </c>
      <c r="E37" s="28" t="e">
        <f>#REF!</f>
        <v>#REF!</v>
      </c>
      <c r="F37" s="28" t="e">
        <f>#REF!</f>
        <v>#REF!</v>
      </c>
      <c r="G37" s="24" t="e">
        <f t="shared" si="0"/>
        <v>#REF!</v>
      </c>
      <c r="H37" s="29"/>
    </row>
    <row r="38" spans="1:8" ht="24.75" customHeight="1" x14ac:dyDescent="0.2">
      <c r="A38" s="12">
        <v>6</v>
      </c>
      <c r="B38" s="72"/>
      <c r="C38" s="13" t="s">
        <v>22</v>
      </c>
      <c r="D38" s="28" t="e">
        <f>#REF!</f>
        <v>#REF!</v>
      </c>
      <c r="E38" s="28" t="e">
        <f>#REF!</f>
        <v>#REF!</v>
      </c>
      <c r="F38" s="28" t="e">
        <f>#REF!</f>
        <v>#REF!</v>
      </c>
      <c r="G38" s="24" t="e">
        <f t="shared" si="0"/>
        <v>#REF!</v>
      </c>
      <c r="H38" s="29"/>
    </row>
    <row r="39" spans="1:8" ht="39.75" customHeight="1" x14ac:dyDescent="0.2">
      <c r="A39" s="12">
        <v>1</v>
      </c>
      <c r="B39" s="72" t="s">
        <v>39</v>
      </c>
      <c r="C39" s="13" t="s">
        <v>23</v>
      </c>
      <c r="D39" s="28" t="e">
        <f>#REF!</f>
        <v>#REF!</v>
      </c>
      <c r="E39" s="28" t="e">
        <f>#REF!</f>
        <v>#REF!</v>
      </c>
      <c r="F39" s="28" t="e">
        <f>#REF!</f>
        <v>#REF!</v>
      </c>
      <c r="G39" s="24" t="e">
        <f t="shared" si="0"/>
        <v>#REF!</v>
      </c>
      <c r="H39" s="29"/>
    </row>
    <row r="40" spans="1:8" ht="39.75" customHeight="1" x14ac:dyDescent="0.2">
      <c r="A40" s="12">
        <v>2</v>
      </c>
      <c r="B40" s="72"/>
      <c r="C40" s="13" t="s">
        <v>21</v>
      </c>
      <c r="D40" s="28" t="e">
        <f>#REF!</f>
        <v>#REF!</v>
      </c>
      <c r="E40" s="28" t="e">
        <f>#REF!</f>
        <v>#REF!</v>
      </c>
      <c r="F40" s="28" t="e">
        <f>#REF!</f>
        <v>#REF!</v>
      </c>
      <c r="G40" s="24" t="e">
        <f t="shared" si="0"/>
        <v>#REF!</v>
      </c>
      <c r="H40" s="29"/>
    </row>
    <row r="41" spans="1:8" ht="39.75" customHeight="1" x14ac:dyDescent="0.2">
      <c r="A41" s="12">
        <v>3</v>
      </c>
      <c r="B41" s="72"/>
      <c r="C41" s="13" t="s">
        <v>24</v>
      </c>
      <c r="D41" s="28" t="e">
        <f>#REF!</f>
        <v>#REF!</v>
      </c>
      <c r="E41" s="28" t="e">
        <f>#REF!</f>
        <v>#REF!</v>
      </c>
      <c r="F41" s="28" t="e">
        <f>#REF!</f>
        <v>#REF!</v>
      </c>
      <c r="G41" s="24" t="e">
        <f t="shared" si="0"/>
        <v>#REF!</v>
      </c>
      <c r="H41" s="29"/>
    </row>
    <row r="42" spans="1:8" ht="39.75" customHeight="1" x14ac:dyDescent="0.2">
      <c r="A42" s="12">
        <v>4</v>
      </c>
      <c r="B42" s="72"/>
      <c r="C42" s="13" t="s">
        <v>25</v>
      </c>
      <c r="D42" s="28" t="e">
        <f>#REF!</f>
        <v>#REF!</v>
      </c>
      <c r="E42" s="28" t="e">
        <f>#REF!</f>
        <v>#REF!</v>
      </c>
      <c r="F42" s="28" t="e">
        <f>#REF!</f>
        <v>#REF!</v>
      </c>
      <c r="G42" s="24" t="e">
        <f t="shared" si="0"/>
        <v>#REF!</v>
      </c>
      <c r="H42" s="29"/>
    </row>
    <row r="43" spans="1:8" ht="39.75" customHeight="1" x14ac:dyDescent="0.2">
      <c r="A43" s="12">
        <v>6</v>
      </c>
      <c r="B43" s="72"/>
      <c r="C43" s="13" t="s">
        <v>22</v>
      </c>
      <c r="D43" s="28" t="e">
        <f>#REF!</f>
        <v>#REF!</v>
      </c>
      <c r="E43" s="28" t="e">
        <f>#REF!</f>
        <v>#REF!</v>
      </c>
      <c r="F43" s="28" t="e">
        <f>#REF!</f>
        <v>#REF!</v>
      </c>
      <c r="G43" s="24" t="e">
        <f t="shared" si="0"/>
        <v>#REF!</v>
      </c>
      <c r="H43" s="29"/>
    </row>
    <row r="44" spans="1:8" ht="39.75" customHeight="1" x14ac:dyDescent="0.2">
      <c r="A44" s="12">
        <v>1</v>
      </c>
      <c r="B44" s="72" t="s">
        <v>41</v>
      </c>
      <c r="C44" s="13" t="s">
        <v>23</v>
      </c>
      <c r="D44" s="28" t="e">
        <f>#REF!</f>
        <v>#REF!</v>
      </c>
      <c r="E44" s="28" t="e">
        <f>#REF!</f>
        <v>#REF!</v>
      </c>
      <c r="F44" s="28" t="e">
        <f>#REF!</f>
        <v>#REF!</v>
      </c>
      <c r="G44" s="24" t="e">
        <f t="shared" si="0"/>
        <v>#REF!</v>
      </c>
      <c r="H44" s="29"/>
    </row>
    <row r="45" spans="1:8" ht="39.75" customHeight="1" x14ac:dyDescent="0.2">
      <c r="A45" s="12">
        <v>2</v>
      </c>
      <c r="B45" s="72"/>
      <c r="C45" s="13" t="s">
        <v>21</v>
      </c>
      <c r="D45" s="28" t="e">
        <f>#REF!</f>
        <v>#REF!</v>
      </c>
      <c r="E45" s="28" t="e">
        <f>#REF!</f>
        <v>#REF!</v>
      </c>
      <c r="F45" s="28" t="e">
        <f>#REF!</f>
        <v>#REF!</v>
      </c>
      <c r="G45" s="24" t="e">
        <f t="shared" si="0"/>
        <v>#REF!</v>
      </c>
      <c r="H45" s="29"/>
    </row>
    <row r="46" spans="1:8" ht="39.75" customHeight="1" x14ac:dyDescent="0.2">
      <c r="A46" s="12">
        <v>3</v>
      </c>
      <c r="B46" s="72"/>
      <c r="C46" s="13" t="s">
        <v>24</v>
      </c>
      <c r="D46" s="28" t="e">
        <f>#REF!</f>
        <v>#REF!</v>
      </c>
      <c r="E46" s="28" t="e">
        <f>#REF!</f>
        <v>#REF!</v>
      </c>
      <c r="F46" s="28" t="e">
        <f>#REF!</f>
        <v>#REF!</v>
      </c>
      <c r="G46" s="24" t="e">
        <f t="shared" si="0"/>
        <v>#REF!</v>
      </c>
      <c r="H46" s="29"/>
    </row>
    <row r="47" spans="1:8" ht="39.75" customHeight="1" x14ac:dyDescent="0.2">
      <c r="A47" s="12">
        <v>4</v>
      </c>
      <c r="B47" s="72"/>
      <c r="C47" s="13" t="s">
        <v>25</v>
      </c>
      <c r="D47" s="28" t="e">
        <f>#REF!</f>
        <v>#REF!</v>
      </c>
      <c r="E47" s="28" t="e">
        <f>#REF!</f>
        <v>#REF!</v>
      </c>
      <c r="F47" s="28" t="e">
        <f>#REF!</f>
        <v>#REF!</v>
      </c>
      <c r="G47" s="24" t="e">
        <f t="shared" si="0"/>
        <v>#REF!</v>
      </c>
      <c r="H47" s="29"/>
    </row>
    <row r="48" spans="1:8" ht="39.75" customHeight="1" x14ac:dyDescent="0.2">
      <c r="A48" s="12">
        <v>6</v>
      </c>
      <c r="B48" s="72"/>
      <c r="C48" s="13" t="s">
        <v>22</v>
      </c>
      <c r="D48" s="28" t="e">
        <f>#REF!</f>
        <v>#REF!</v>
      </c>
      <c r="E48" s="28" t="e">
        <f>#REF!</f>
        <v>#REF!</v>
      </c>
      <c r="F48" s="28" t="e">
        <f>#REF!</f>
        <v>#REF!</v>
      </c>
      <c r="G48" s="24" t="e">
        <f t="shared" si="0"/>
        <v>#REF!</v>
      </c>
      <c r="H48" s="29"/>
    </row>
    <row r="49" spans="1:8" ht="39.75" customHeight="1" x14ac:dyDescent="0.2">
      <c r="A49" s="12">
        <v>1</v>
      </c>
      <c r="B49" s="72" t="s">
        <v>40</v>
      </c>
      <c r="C49" s="13" t="s">
        <v>23</v>
      </c>
      <c r="D49" s="28" t="e">
        <f>#REF!</f>
        <v>#REF!</v>
      </c>
      <c r="E49" s="28" t="e">
        <f>#REF!</f>
        <v>#REF!</v>
      </c>
      <c r="F49" s="28" t="e">
        <f>#REF!</f>
        <v>#REF!</v>
      </c>
      <c r="G49" s="24" t="e">
        <f t="shared" si="0"/>
        <v>#REF!</v>
      </c>
      <c r="H49" s="29"/>
    </row>
    <row r="50" spans="1:8" ht="39.75" customHeight="1" x14ac:dyDescent="0.2">
      <c r="A50" s="12">
        <v>2</v>
      </c>
      <c r="B50" s="72"/>
      <c r="C50" s="13" t="s">
        <v>21</v>
      </c>
      <c r="D50" s="28" t="e">
        <f>#REF!</f>
        <v>#REF!</v>
      </c>
      <c r="E50" s="28" t="e">
        <f>#REF!</f>
        <v>#REF!</v>
      </c>
      <c r="F50" s="28" t="e">
        <f>#REF!</f>
        <v>#REF!</v>
      </c>
      <c r="G50" s="24" t="e">
        <f t="shared" si="0"/>
        <v>#REF!</v>
      </c>
      <c r="H50" s="29"/>
    </row>
    <row r="51" spans="1:8" ht="39.75" customHeight="1" x14ac:dyDescent="0.2">
      <c r="A51" s="12">
        <v>3</v>
      </c>
      <c r="B51" s="72"/>
      <c r="C51" s="13" t="s">
        <v>24</v>
      </c>
      <c r="D51" s="28" t="e">
        <f>#REF!</f>
        <v>#REF!</v>
      </c>
      <c r="E51" s="28" t="e">
        <f>#REF!</f>
        <v>#REF!</v>
      </c>
      <c r="F51" s="28" t="e">
        <f>#REF!</f>
        <v>#REF!</v>
      </c>
      <c r="G51" s="24" t="e">
        <f t="shared" si="0"/>
        <v>#REF!</v>
      </c>
      <c r="H51" s="29"/>
    </row>
    <row r="52" spans="1:8" ht="39.75" customHeight="1" x14ac:dyDescent="0.2">
      <c r="A52" s="12">
        <v>4</v>
      </c>
      <c r="B52" s="72"/>
      <c r="C52" s="13" t="s">
        <v>25</v>
      </c>
      <c r="D52" s="28" t="e">
        <f>#REF!</f>
        <v>#REF!</v>
      </c>
      <c r="E52" s="28" t="e">
        <f>#REF!</f>
        <v>#REF!</v>
      </c>
      <c r="F52" s="28" t="e">
        <f>#REF!</f>
        <v>#REF!</v>
      </c>
      <c r="G52" s="24" t="e">
        <f t="shared" si="0"/>
        <v>#REF!</v>
      </c>
      <c r="H52" s="29"/>
    </row>
    <row r="53" spans="1:8" ht="39.75" customHeight="1" x14ac:dyDescent="0.2">
      <c r="A53" s="12">
        <v>6</v>
      </c>
      <c r="B53" s="72"/>
      <c r="C53" s="13" t="s">
        <v>22</v>
      </c>
      <c r="D53" s="28" t="e">
        <f>#REF!</f>
        <v>#REF!</v>
      </c>
      <c r="E53" s="28" t="e">
        <f>#REF!</f>
        <v>#REF!</v>
      </c>
      <c r="F53" s="28" t="e">
        <f>#REF!</f>
        <v>#REF!</v>
      </c>
      <c r="G53" s="24" t="e">
        <f t="shared" si="0"/>
        <v>#REF!</v>
      </c>
      <c r="H53" s="29"/>
    </row>
    <row r="54" spans="1:8" ht="33.75" customHeight="1" x14ac:dyDescent="0.2">
      <c r="A54" s="12">
        <v>1</v>
      </c>
      <c r="B54" s="72" t="s">
        <v>13</v>
      </c>
      <c r="C54" s="13" t="s">
        <v>23</v>
      </c>
      <c r="D54" s="28" t="e">
        <f>#REF!</f>
        <v>#REF!</v>
      </c>
      <c r="E54" s="28" t="e">
        <f>#REF!</f>
        <v>#REF!</v>
      </c>
      <c r="F54" s="28" t="e">
        <f>#REF!</f>
        <v>#REF!</v>
      </c>
      <c r="G54" s="24" t="e">
        <f t="shared" si="0"/>
        <v>#REF!</v>
      </c>
      <c r="H54" s="29"/>
    </row>
    <row r="55" spans="1:8" ht="33.75" customHeight="1" x14ac:dyDescent="0.2">
      <c r="A55" s="12">
        <v>2</v>
      </c>
      <c r="B55" s="72"/>
      <c r="C55" s="13" t="s">
        <v>21</v>
      </c>
      <c r="D55" s="28" t="e">
        <f>#REF!</f>
        <v>#REF!</v>
      </c>
      <c r="E55" s="28" t="e">
        <f>#REF!</f>
        <v>#REF!</v>
      </c>
      <c r="F55" s="28" t="e">
        <f>#REF!</f>
        <v>#REF!</v>
      </c>
      <c r="G55" s="24" t="e">
        <f t="shared" si="0"/>
        <v>#REF!</v>
      </c>
      <c r="H55" s="29"/>
    </row>
    <row r="56" spans="1:8" ht="33.75" customHeight="1" x14ac:dyDescent="0.2">
      <c r="A56" s="12">
        <v>3</v>
      </c>
      <c r="B56" s="72"/>
      <c r="C56" s="13" t="s">
        <v>24</v>
      </c>
      <c r="D56" s="28" t="e">
        <f>#REF!</f>
        <v>#REF!</v>
      </c>
      <c r="E56" s="28" t="e">
        <f>#REF!</f>
        <v>#REF!</v>
      </c>
      <c r="F56" s="28" t="e">
        <f>#REF!</f>
        <v>#REF!</v>
      </c>
      <c r="G56" s="24" t="e">
        <f t="shared" si="0"/>
        <v>#REF!</v>
      </c>
      <c r="H56" s="29"/>
    </row>
    <row r="57" spans="1:8" ht="33.75" customHeight="1" x14ac:dyDescent="0.2">
      <c r="A57" s="12">
        <v>4</v>
      </c>
      <c r="B57" s="72"/>
      <c r="C57" s="13" t="s">
        <v>25</v>
      </c>
      <c r="D57" s="28" t="e">
        <f>#REF!</f>
        <v>#REF!</v>
      </c>
      <c r="E57" s="28" t="e">
        <f>#REF!</f>
        <v>#REF!</v>
      </c>
      <c r="F57" s="28" t="e">
        <f>#REF!</f>
        <v>#REF!</v>
      </c>
      <c r="G57" s="24" t="e">
        <f t="shared" si="0"/>
        <v>#REF!</v>
      </c>
      <c r="H57" s="29"/>
    </row>
    <row r="58" spans="1:8" ht="33.75" customHeight="1" x14ac:dyDescent="0.2">
      <c r="A58" s="12">
        <v>6</v>
      </c>
      <c r="B58" s="72"/>
      <c r="C58" s="13" t="s">
        <v>22</v>
      </c>
      <c r="D58" s="28" t="e">
        <f>#REF!</f>
        <v>#REF!</v>
      </c>
      <c r="E58" s="28" t="e">
        <f>#REF!</f>
        <v>#REF!</v>
      </c>
      <c r="F58" s="28" t="e">
        <f>#REF!</f>
        <v>#REF!</v>
      </c>
      <c r="G58" s="24" t="e">
        <f t="shared" si="0"/>
        <v>#REF!</v>
      </c>
      <c r="H58" s="29"/>
    </row>
    <row r="59" spans="1:8" ht="33.75" hidden="1" customHeight="1" x14ac:dyDescent="0.25">
      <c r="A59" s="5"/>
      <c r="B59" s="6"/>
      <c r="C59" s="7"/>
      <c r="D59" s="8"/>
      <c r="E59" s="8"/>
      <c r="F59" s="8"/>
      <c r="G59" s="9"/>
      <c r="H59" s="10"/>
    </row>
    <row r="60" spans="1:8" ht="24.75" hidden="1" customHeight="1" x14ac:dyDescent="0.3">
      <c r="B60" s="3"/>
      <c r="C60" s="30"/>
      <c r="D60" s="30"/>
      <c r="E60" s="30"/>
      <c r="F60" s="30"/>
      <c r="G60" s="30"/>
      <c r="H60" s="30"/>
    </row>
    <row r="61" spans="1:8" ht="24.75" customHeight="1" x14ac:dyDescent="0.3">
      <c r="B61" s="3"/>
      <c r="C61" s="30"/>
      <c r="D61" s="30"/>
      <c r="E61" s="30"/>
      <c r="F61" s="30"/>
      <c r="G61" s="30"/>
      <c r="H61" s="30"/>
    </row>
    <row r="62" spans="1:8" s="26" customFormat="1" ht="18.75" x14ac:dyDescent="0.3">
      <c r="B62" s="27"/>
      <c r="C62" s="30"/>
      <c r="D62" s="31" t="s">
        <v>14</v>
      </c>
      <c r="E62" s="32"/>
      <c r="F62" s="32"/>
      <c r="G62" s="33"/>
      <c r="H62" s="33"/>
    </row>
    <row r="63" spans="1:8" ht="18.75" x14ac:dyDescent="0.3">
      <c r="B63" s="4"/>
      <c r="C63" s="33" t="s">
        <v>53</v>
      </c>
      <c r="D63" s="34"/>
      <c r="E63" s="35"/>
      <c r="F63" s="35"/>
      <c r="G63" s="36" t="s">
        <v>54</v>
      </c>
      <c r="H63" s="37" t="s">
        <v>55</v>
      </c>
    </row>
    <row r="64" spans="1:8" s="26" customFormat="1" ht="18.75" x14ac:dyDescent="0.3">
      <c r="B64" s="27"/>
      <c r="C64" s="30"/>
      <c r="D64" s="38"/>
      <c r="E64" s="32"/>
      <c r="F64" s="32"/>
      <c r="G64" s="39"/>
      <c r="H64" s="40"/>
    </row>
    <row r="65" spans="1:8" ht="22.5" customHeight="1" x14ac:dyDescent="0.3">
      <c r="B65" s="11"/>
      <c r="C65" s="33" t="s">
        <v>56</v>
      </c>
      <c r="D65" s="34"/>
      <c r="E65" s="73"/>
      <c r="F65" s="73"/>
      <c r="G65" s="41" t="s">
        <v>54</v>
      </c>
      <c r="H65" s="37" t="s">
        <v>57</v>
      </c>
    </row>
    <row r="66" spans="1:8" ht="27.75" customHeight="1" x14ac:dyDescent="0.3">
      <c r="A66" s="26"/>
      <c r="B66" s="11"/>
      <c r="C66" s="30"/>
      <c r="D66" s="35"/>
      <c r="E66" s="73"/>
      <c r="F66" s="73"/>
      <c r="G66" s="42"/>
      <c r="H66" s="37"/>
    </row>
    <row r="67" spans="1:8" ht="30.75" customHeight="1" x14ac:dyDescent="0.3">
      <c r="B67" s="11"/>
      <c r="C67" s="33" t="s">
        <v>58</v>
      </c>
      <c r="D67" s="35"/>
      <c r="E67" s="73"/>
      <c r="F67" s="73"/>
      <c r="G67" s="41" t="s">
        <v>54</v>
      </c>
      <c r="H67" s="37" t="s">
        <v>59</v>
      </c>
    </row>
    <row r="68" spans="1:8" ht="30.75" customHeight="1" x14ac:dyDescent="0.3">
      <c r="B68" s="11"/>
      <c r="C68" s="30"/>
      <c r="D68" s="35"/>
      <c r="E68" s="73"/>
      <c r="F68" s="73"/>
      <c r="G68" s="41" t="s">
        <v>54</v>
      </c>
      <c r="H68" s="37" t="s">
        <v>60</v>
      </c>
    </row>
    <row r="69" spans="1:8" ht="18.75" x14ac:dyDescent="0.3">
      <c r="C69" s="30"/>
      <c r="D69" s="35"/>
      <c r="E69" s="30"/>
      <c r="F69" s="30"/>
      <c r="G69" s="41" t="s">
        <v>54</v>
      </c>
      <c r="H69" s="37" t="s">
        <v>61</v>
      </c>
    </row>
    <row r="70" spans="1:8" ht="18.75" x14ac:dyDescent="0.3">
      <c r="B70" s="4"/>
      <c r="C70" s="30"/>
      <c r="D70" s="30"/>
      <c r="E70" s="30"/>
      <c r="F70" s="30"/>
      <c r="G70" s="41" t="s">
        <v>54</v>
      </c>
      <c r="H70" s="37" t="s">
        <v>62</v>
      </c>
    </row>
    <row r="71" spans="1:8" ht="18.75" x14ac:dyDescent="0.3">
      <c r="C71" s="30"/>
      <c r="D71" s="38"/>
      <c r="E71" s="30"/>
      <c r="F71" s="30"/>
      <c r="G71" s="41" t="s">
        <v>54</v>
      </c>
      <c r="H71" s="37" t="s">
        <v>63</v>
      </c>
    </row>
    <row r="72" spans="1:8" ht="18.75" x14ac:dyDescent="0.3">
      <c r="C72" s="30"/>
      <c r="D72" s="30"/>
      <c r="E72" s="30"/>
      <c r="F72" s="30"/>
      <c r="G72" s="41" t="s">
        <v>54</v>
      </c>
      <c r="H72" s="37" t="s">
        <v>64</v>
      </c>
    </row>
    <row r="73" spans="1:8" ht="37.5" customHeight="1" x14ac:dyDescent="0.3">
      <c r="C73" s="30"/>
      <c r="D73" s="30"/>
      <c r="E73" s="30"/>
      <c r="F73" s="30"/>
      <c r="G73" s="41" t="s">
        <v>54</v>
      </c>
      <c r="H73" s="37" t="s">
        <v>65</v>
      </c>
    </row>
    <row r="74" spans="1:8" ht="34.5" customHeight="1" x14ac:dyDescent="0.3">
      <c r="A74" s="71"/>
      <c r="B74" s="71"/>
      <c r="C74" s="30"/>
      <c r="D74" s="30"/>
      <c r="E74" s="30"/>
      <c r="F74" s="30"/>
      <c r="G74" s="41" t="s">
        <v>54</v>
      </c>
      <c r="H74" s="37" t="s">
        <v>66</v>
      </c>
    </row>
    <row r="75" spans="1:8" ht="18.75" x14ac:dyDescent="0.3">
      <c r="C75" s="70" t="s">
        <v>15</v>
      </c>
      <c r="D75" s="70"/>
      <c r="E75" s="30"/>
      <c r="F75" s="30"/>
      <c r="G75" s="30"/>
      <c r="H75" s="30"/>
    </row>
  </sheetData>
  <autoFilter ref="A13:H58"/>
  <mergeCells count="30">
    <mergeCell ref="B11:B13"/>
    <mergeCell ref="C11:C13"/>
    <mergeCell ref="G11:G13"/>
    <mergeCell ref="H11:H13"/>
    <mergeCell ref="A6:H6"/>
    <mergeCell ref="B9:H9"/>
    <mergeCell ref="D11:F11"/>
    <mergeCell ref="D12:F12"/>
    <mergeCell ref="A11:A13"/>
    <mergeCell ref="B1:H1"/>
    <mergeCell ref="B2:H2"/>
    <mergeCell ref="B3:H3"/>
    <mergeCell ref="B5:H5"/>
    <mergeCell ref="B8:H8"/>
    <mergeCell ref="A4:H4"/>
    <mergeCell ref="C75:D75"/>
    <mergeCell ref="A74:B74"/>
    <mergeCell ref="B54:B58"/>
    <mergeCell ref="E68:F68"/>
    <mergeCell ref="B14:B18"/>
    <mergeCell ref="B34:B38"/>
    <mergeCell ref="B24:B28"/>
    <mergeCell ref="B19:B23"/>
    <mergeCell ref="B29:B33"/>
    <mergeCell ref="E67:F67"/>
    <mergeCell ref="E65:F65"/>
    <mergeCell ref="E66:F66"/>
    <mergeCell ref="B49:B53"/>
    <mergeCell ref="B44:B48"/>
    <mergeCell ref="B39:B43"/>
  </mergeCells>
  <phoneticPr fontId="3" type="noConversion"/>
  <pageMargins left="0.27559055118110237" right="0.27559055118110237" top="0.78740157480314965" bottom="0.59055118110236227" header="0.31496062992125984" footer="0.31496062992125984"/>
  <pageSetup paperSize="9" scale="57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tabSelected="1" topLeftCell="A40" zoomScale="75" zoomScaleNormal="75" zoomScaleSheetLayoutView="85" workbookViewId="0">
      <selection activeCell="U60" sqref="U60"/>
    </sheetView>
  </sheetViews>
  <sheetFormatPr defaultRowHeight="12.75" x14ac:dyDescent="0.2"/>
  <cols>
    <col min="1" max="1" width="7" customWidth="1"/>
    <col min="2" max="2" width="85.85546875" customWidth="1"/>
    <col min="3" max="3" width="18.5703125" customWidth="1"/>
    <col min="4" max="4" width="18.42578125" customWidth="1"/>
    <col min="5" max="5" width="23.28515625" customWidth="1"/>
    <col min="6" max="6" width="41.7109375" customWidth="1"/>
    <col min="8" max="30" width="9.140625" style="66"/>
  </cols>
  <sheetData>
    <row r="1" spans="1:8" ht="53.25" customHeight="1" x14ac:dyDescent="0.25">
      <c r="A1" s="92" t="s">
        <v>96</v>
      </c>
      <c r="B1" s="92"/>
      <c r="C1" s="69"/>
      <c r="D1" s="91" t="s">
        <v>95</v>
      </c>
      <c r="E1" s="91"/>
    </row>
    <row r="2" spans="1:8" s="66" customFormat="1" ht="99.75" customHeight="1" x14ac:dyDescent="0.2">
      <c r="A2" s="63" t="s">
        <v>2</v>
      </c>
      <c r="B2" s="63" t="s">
        <v>26</v>
      </c>
      <c r="C2" s="52" t="s">
        <v>27</v>
      </c>
      <c r="D2" s="43" t="s">
        <v>93</v>
      </c>
      <c r="E2" s="43" t="s">
        <v>94</v>
      </c>
      <c r="F2"/>
      <c r="G2"/>
    </row>
    <row r="3" spans="1:8" s="66" customFormat="1" ht="26.25" customHeight="1" x14ac:dyDescent="0.2">
      <c r="A3" s="82">
        <v>1</v>
      </c>
      <c r="B3" s="53" t="s">
        <v>28</v>
      </c>
      <c r="C3" s="54"/>
      <c r="D3" s="83">
        <v>0</v>
      </c>
      <c r="E3" s="83">
        <v>35</v>
      </c>
      <c r="F3"/>
      <c r="G3"/>
    </row>
    <row r="4" spans="1:8" s="66" customFormat="1" ht="77.25" customHeight="1" x14ac:dyDescent="0.2">
      <c r="A4" s="82"/>
      <c r="B4" s="62" t="s">
        <v>67</v>
      </c>
      <c r="C4" s="80" t="s">
        <v>46</v>
      </c>
      <c r="D4" s="83"/>
      <c r="E4" s="83"/>
      <c r="F4"/>
      <c r="G4"/>
    </row>
    <row r="5" spans="1:8" s="66" customFormat="1" ht="48" customHeight="1" x14ac:dyDescent="0.2">
      <c r="A5" s="82"/>
      <c r="B5" s="62" t="s">
        <v>68</v>
      </c>
      <c r="C5" s="80"/>
      <c r="D5" s="83"/>
      <c r="E5" s="83"/>
      <c r="F5"/>
      <c r="G5"/>
    </row>
    <row r="6" spans="1:8" s="66" customFormat="1" ht="39" customHeight="1" x14ac:dyDescent="0.2">
      <c r="A6" s="82"/>
      <c r="B6" s="62" t="s">
        <v>70</v>
      </c>
      <c r="C6" s="80"/>
      <c r="D6" s="83"/>
      <c r="E6" s="83"/>
      <c r="F6"/>
      <c r="G6"/>
      <c r="H6" s="46"/>
    </row>
    <row r="7" spans="1:8" s="66" customFormat="1" ht="63" customHeight="1" x14ac:dyDescent="0.2">
      <c r="A7" s="82"/>
      <c r="B7" s="62" t="s">
        <v>71</v>
      </c>
      <c r="C7" s="81" t="s">
        <v>31</v>
      </c>
      <c r="D7" s="83"/>
      <c r="E7" s="83"/>
      <c r="F7"/>
      <c r="G7"/>
      <c r="H7" s="46"/>
    </row>
    <row r="8" spans="1:8" s="66" customFormat="1" ht="44.25" customHeight="1" x14ac:dyDescent="0.2">
      <c r="A8" s="82"/>
      <c r="B8" s="62" t="s">
        <v>72</v>
      </c>
      <c r="C8" s="81"/>
      <c r="D8" s="83"/>
      <c r="E8" s="83"/>
      <c r="F8"/>
      <c r="G8"/>
      <c r="H8" s="67"/>
    </row>
    <row r="9" spans="1:8" s="66" customFormat="1" ht="26.25" customHeight="1" x14ac:dyDescent="0.2">
      <c r="A9" s="82"/>
      <c r="B9" s="62" t="s">
        <v>69</v>
      </c>
      <c r="C9" s="81"/>
      <c r="D9" s="83"/>
      <c r="E9" s="83"/>
      <c r="F9"/>
      <c r="G9"/>
    </row>
    <row r="10" spans="1:8" s="66" customFormat="1" ht="30" customHeight="1" x14ac:dyDescent="0.2">
      <c r="A10" s="82"/>
      <c r="B10" s="62" t="s">
        <v>29</v>
      </c>
      <c r="C10" s="47" t="s">
        <v>32</v>
      </c>
      <c r="D10" s="83"/>
      <c r="E10" s="83"/>
      <c r="F10"/>
      <c r="G10"/>
    </row>
    <row r="11" spans="1:8" s="66" customFormat="1" ht="78.75" x14ac:dyDescent="0.2">
      <c r="A11" s="82">
        <v>2</v>
      </c>
      <c r="B11" s="56" t="s">
        <v>73</v>
      </c>
      <c r="C11" s="54"/>
      <c r="D11" s="83">
        <v>0</v>
      </c>
      <c r="E11" s="83">
        <v>35</v>
      </c>
      <c r="F11"/>
      <c r="G11"/>
    </row>
    <row r="12" spans="1:8" s="66" customFormat="1" ht="12.75" customHeight="1" x14ac:dyDescent="0.2">
      <c r="A12" s="82"/>
      <c r="B12" s="55"/>
      <c r="C12" s="55"/>
      <c r="D12" s="83"/>
      <c r="E12" s="83"/>
      <c r="F12"/>
      <c r="G12"/>
    </row>
    <row r="13" spans="1:8" s="66" customFormat="1" ht="15.75" customHeight="1" x14ac:dyDescent="0.2">
      <c r="A13" s="82"/>
      <c r="B13" s="53" t="s">
        <v>74</v>
      </c>
      <c r="C13" s="47" t="s">
        <v>46</v>
      </c>
      <c r="D13" s="83"/>
      <c r="E13" s="83"/>
      <c r="F13"/>
      <c r="G13"/>
    </row>
    <row r="14" spans="1:8" s="66" customFormat="1" ht="16.5" customHeight="1" x14ac:dyDescent="0.2">
      <c r="A14" s="82"/>
      <c r="B14" s="57" t="s">
        <v>75</v>
      </c>
      <c r="C14" s="47" t="s">
        <v>31</v>
      </c>
      <c r="D14" s="83"/>
      <c r="E14" s="83"/>
      <c r="F14"/>
      <c r="G14"/>
    </row>
    <row r="15" spans="1:8" s="66" customFormat="1" ht="15.75" customHeight="1" x14ac:dyDescent="0.2">
      <c r="A15" s="82"/>
      <c r="B15" s="56" t="s">
        <v>76</v>
      </c>
      <c r="C15" s="47" t="s">
        <v>32</v>
      </c>
      <c r="D15" s="83"/>
      <c r="E15" s="83"/>
      <c r="F15"/>
      <c r="G15"/>
      <c r="H15" s="46"/>
    </row>
    <row r="16" spans="1:8" s="66" customFormat="1" ht="15.75" customHeight="1" x14ac:dyDescent="0.2">
      <c r="A16" s="82">
        <v>3</v>
      </c>
      <c r="B16" s="56" t="s">
        <v>77</v>
      </c>
      <c r="C16" s="47"/>
      <c r="D16" s="84">
        <v>30</v>
      </c>
      <c r="E16" s="84">
        <v>30</v>
      </c>
      <c r="F16"/>
      <c r="G16"/>
      <c r="H16" s="46"/>
    </row>
    <row r="17" spans="1:7" s="66" customFormat="1" ht="88.5" customHeight="1" x14ac:dyDescent="0.2">
      <c r="A17" s="82"/>
      <c r="B17" s="87" t="s">
        <v>78</v>
      </c>
      <c r="C17" s="81" t="s">
        <v>80</v>
      </c>
      <c r="D17" s="85"/>
      <c r="E17" s="85"/>
      <c r="F17"/>
      <c r="G17"/>
    </row>
    <row r="18" spans="1:7" s="66" customFormat="1" ht="15.75" customHeight="1" x14ac:dyDescent="0.2">
      <c r="A18" s="82"/>
      <c r="B18" s="87"/>
      <c r="C18" s="81"/>
      <c r="D18" s="85"/>
      <c r="E18" s="85"/>
      <c r="F18"/>
      <c r="G18"/>
    </row>
    <row r="19" spans="1:7" s="66" customFormat="1" ht="15.75" customHeight="1" x14ac:dyDescent="0.2">
      <c r="A19" s="82"/>
      <c r="B19" s="87"/>
      <c r="C19" s="81"/>
      <c r="D19" s="85"/>
      <c r="E19" s="85"/>
      <c r="F19"/>
      <c r="G19"/>
    </row>
    <row r="20" spans="1:7" s="66" customFormat="1" ht="15.75" customHeight="1" x14ac:dyDescent="0.2">
      <c r="A20" s="82"/>
      <c r="B20" s="87"/>
      <c r="C20" s="81"/>
      <c r="D20" s="85"/>
      <c r="E20" s="85"/>
      <c r="F20"/>
      <c r="G20"/>
    </row>
    <row r="21" spans="1:7" s="66" customFormat="1" ht="332.25" customHeight="1" x14ac:dyDescent="0.2">
      <c r="A21" s="82"/>
      <c r="B21" s="87"/>
      <c r="C21" s="81"/>
      <c r="D21" s="85"/>
      <c r="E21" s="85"/>
      <c r="F21"/>
      <c r="G21"/>
    </row>
    <row r="22" spans="1:7" s="66" customFormat="1" ht="78.75" customHeight="1" x14ac:dyDescent="0.2">
      <c r="A22" s="82"/>
      <c r="B22" s="87" t="s">
        <v>79</v>
      </c>
      <c r="C22" s="81" t="s">
        <v>50</v>
      </c>
      <c r="D22" s="85"/>
      <c r="E22" s="85"/>
      <c r="F22"/>
      <c r="G22"/>
    </row>
    <row r="23" spans="1:7" s="66" customFormat="1" ht="15.75" customHeight="1" x14ac:dyDescent="0.2">
      <c r="A23" s="82"/>
      <c r="B23" s="87"/>
      <c r="C23" s="81"/>
      <c r="D23" s="85"/>
      <c r="E23" s="85"/>
      <c r="F23"/>
      <c r="G23"/>
    </row>
    <row r="24" spans="1:7" s="66" customFormat="1" ht="15.75" customHeight="1" x14ac:dyDescent="0.2">
      <c r="A24" s="82"/>
      <c r="B24" s="87"/>
      <c r="C24" s="81"/>
      <c r="D24" s="85"/>
      <c r="E24" s="85"/>
      <c r="F24"/>
      <c r="G24"/>
    </row>
    <row r="25" spans="1:7" s="66" customFormat="1" ht="15.75" customHeight="1" x14ac:dyDescent="0.2">
      <c r="A25" s="82"/>
      <c r="B25" s="87"/>
      <c r="C25" s="81"/>
      <c r="D25" s="85"/>
      <c r="E25" s="85"/>
      <c r="F25"/>
      <c r="G25"/>
    </row>
    <row r="26" spans="1:7" s="66" customFormat="1" ht="259.5" customHeight="1" x14ac:dyDescent="0.2">
      <c r="A26" s="82"/>
      <c r="B26" s="87"/>
      <c r="C26" s="81"/>
      <c r="D26" s="85"/>
      <c r="E26" s="85"/>
      <c r="F26"/>
      <c r="G26"/>
    </row>
    <row r="27" spans="1:7" s="66" customFormat="1" ht="16.5" customHeight="1" x14ac:dyDescent="0.2">
      <c r="A27" s="82"/>
      <c r="B27" s="53" t="s">
        <v>42</v>
      </c>
      <c r="C27" s="47" t="s">
        <v>32</v>
      </c>
      <c r="D27" s="86"/>
      <c r="E27" s="86"/>
      <c r="F27"/>
      <c r="G27"/>
    </row>
    <row r="28" spans="1:7" s="66" customFormat="1" ht="15.75" x14ac:dyDescent="0.2">
      <c r="A28" s="101" t="s">
        <v>34</v>
      </c>
      <c r="B28" s="101"/>
      <c r="C28" s="58" t="s">
        <v>35</v>
      </c>
      <c r="D28" s="59">
        <f>D3+D16+D11</f>
        <v>30</v>
      </c>
      <c r="E28" s="59">
        <f>E3+E16+E11</f>
        <v>100</v>
      </c>
      <c r="F28"/>
      <c r="G28"/>
    </row>
    <row r="29" spans="1:7" s="66" customFormat="1" ht="24.75" customHeight="1" thickBot="1" x14ac:dyDescent="0.25">
      <c r="A29" s="49"/>
      <c r="B29" s="50"/>
      <c r="C29" s="50"/>
      <c r="D29" s="51">
        <f>D28*0.35</f>
        <v>10.5</v>
      </c>
      <c r="E29" s="51">
        <f>E28*0.35</f>
        <v>35</v>
      </c>
      <c r="F29"/>
      <c r="G29"/>
    </row>
    <row r="30" spans="1:7" ht="13.5" thickBot="1" x14ac:dyDescent="0.25"/>
    <row r="31" spans="1:7" ht="32.25" thickBot="1" x14ac:dyDescent="0.25">
      <c r="A31" s="64" t="s">
        <v>2</v>
      </c>
      <c r="B31" s="65" t="s">
        <v>43</v>
      </c>
      <c r="C31" s="102" t="s">
        <v>6</v>
      </c>
      <c r="D31" s="17"/>
      <c r="E31" s="18"/>
    </row>
    <row r="32" spans="1:7" ht="15" x14ac:dyDescent="0.2">
      <c r="A32" s="88" t="s">
        <v>44</v>
      </c>
      <c r="B32" s="89"/>
      <c r="C32" s="103"/>
    </row>
    <row r="33" spans="1:30" ht="60" x14ac:dyDescent="0.2">
      <c r="A33" s="77" t="s">
        <v>45</v>
      </c>
      <c r="B33" s="15" t="s">
        <v>81</v>
      </c>
      <c r="C33" s="61" t="s">
        <v>30</v>
      </c>
      <c r="D33" s="90">
        <v>0</v>
      </c>
      <c r="E33" s="90">
        <v>50</v>
      </c>
    </row>
    <row r="34" spans="1:30" ht="60" x14ac:dyDescent="0.2">
      <c r="A34" s="77"/>
      <c r="B34" s="15" t="s">
        <v>82</v>
      </c>
      <c r="C34" s="61" t="s">
        <v>84</v>
      </c>
      <c r="D34" s="90"/>
      <c r="E34" s="90"/>
    </row>
    <row r="35" spans="1:30" ht="48" customHeight="1" x14ac:dyDescent="0.2">
      <c r="A35" s="77"/>
      <c r="B35" s="15" t="s">
        <v>83</v>
      </c>
      <c r="C35" s="61" t="s">
        <v>32</v>
      </c>
      <c r="D35" s="90"/>
      <c r="E35" s="90"/>
    </row>
    <row r="36" spans="1:30" ht="60" x14ac:dyDescent="0.2">
      <c r="A36" s="97" t="s">
        <v>47</v>
      </c>
      <c r="B36" s="21" t="s">
        <v>85</v>
      </c>
      <c r="C36" s="60" t="s">
        <v>33</v>
      </c>
      <c r="D36" s="99">
        <v>0</v>
      </c>
      <c r="E36" s="100">
        <v>25</v>
      </c>
    </row>
    <row r="37" spans="1:30" ht="30" customHeight="1" x14ac:dyDescent="0.2">
      <c r="A37" s="97"/>
      <c r="B37" s="21" t="s">
        <v>86</v>
      </c>
      <c r="C37" s="22" t="s">
        <v>50</v>
      </c>
      <c r="D37" s="98"/>
      <c r="E37" s="90"/>
    </row>
    <row r="38" spans="1:30" ht="45.75" thickBot="1" x14ac:dyDescent="0.25">
      <c r="A38" s="97"/>
      <c r="B38" s="21" t="s">
        <v>48</v>
      </c>
      <c r="C38" s="22" t="s">
        <v>32</v>
      </c>
      <c r="D38" s="98"/>
      <c r="E38" s="90"/>
    </row>
    <row r="39" spans="1:30" ht="75" x14ac:dyDescent="0.2">
      <c r="A39" s="96" t="s">
        <v>51</v>
      </c>
      <c r="B39" s="21" t="s">
        <v>87</v>
      </c>
      <c r="C39" s="22" t="s">
        <v>49</v>
      </c>
      <c r="D39" s="98">
        <v>0</v>
      </c>
      <c r="E39" s="90">
        <v>15</v>
      </c>
    </row>
    <row r="40" spans="1:30" ht="45" customHeight="1" x14ac:dyDescent="0.2">
      <c r="A40" s="97"/>
      <c r="B40" s="21" t="s">
        <v>88</v>
      </c>
      <c r="C40" s="22" t="s">
        <v>31</v>
      </c>
      <c r="D40" s="98"/>
      <c r="E40" s="90"/>
    </row>
    <row r="41" spans="1:30" ht="60.75" thickBot="1" x14ac:dyDescent="0.25">
      <c r="A41" s="97"/>
      <c r="B41" s="21" t="s">
        <v>89</v>
      </c>
      <c r="C41" s="22" t="s">
        <v>32</v>
      </c>
      <c r="D41" s="98"/>
      <c r="E41" s="90"/>
    </row>
    <row r="42" spans="1:30" ht="60" x14ac:dyDescent="0.2">
      <c r="A42" s="96" t="s">
        <v>52</v>
      </c>
      <c r="B42" s="21" t="s">
        <v>90</v>
      </c>
      <c r="C42" s="22" t="s">
        <v>31</v>
      </c>
      <c r="D42" s="98">
        <v>0</v>
      </c>
      <c r="E42" s="90">
        <v>10</v>
      </c>
    </row>
    <row r="43" spans="1:30" ht="30" customHeight="1" x14ac:dyDescent="0.2">
      <c r="A43" s="97"/>
      <c r="B43" s="21" t="s">
        <v>91</v>
      </c>
      <c r="C43" s="22" t="s">
        <v>50</v>
      </c>
      <c r="D43" s="98"/>
      <c r="E43" s="90"/>
    </row>
    <row r="44" spans="1:30" ht="60.75" thickBot="1" x14ac:dyDescent="0.25">
      <c r="A44" s="97"/>
      <c r="B44" s="21" t="s">
        <v>92</v>
      </c>
      <c r="C44" s="22" t="s">
        <v>32</v>
      </c>
      <c r="D44" s="98"/>
      <c r="E44" s="90"/>
    </row>
    <row r="45" spans="1:30" ht="16.5" thickBot="1" x14ac:dyDescent="0.25">
      <c r="A45" s="93" t="s">
        <v>34</v>
      </c>
      <c r="B45" s="94"/>
      <c r="C45" s="48" t="s">
        <v>35</v>
      </c>
      <c r="D45" s="16">
        <f>SUM(D33:D44)</f>
        <v>0</v>
      </c>
      <c r="E45" s="16">
        <f>SUM(E33:E44)</f>
        <v>100</v>
      </c>
    </row>
    <row r="46" spans="1:30" ht="24.75" customHeight="1" thickBot="1" x14ac:dyDescent="0.25">
      <c r="A46" s="19"/>
      <c r="B46" s="20"/>
      <c r="C46" s="20"/>
      <c r="D46" s="23">
        <f>D45*0.35</f>
        <v>0</v>
      </c>
      <c r="E46" s="23">
        <f t="shared" ref="E46" si="0">E45*0.35</f>
        <v>35</v>
      </c>
    </row>
    <row r="48" spans="1:30" s="44" customFormat="1" ht="20.25" x14ac:dyDescent="0.3">
      <c r="B48" s="45"/>
      <c r="C48" s="95" t="s">
        <v>97</v>
      </c>
      <c r="D48" s="95"/>
      <c r="E48" s="95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</row>
  </sheetData>
  <mergeCells count="34">
    <mergeCell ref="D1:E1"/>
    <mergeCell ref="A1:B1"/>
    <mergeCell ref="A45:B45"/>
    <mergeCell ref="C48:E48"/>
    <mergeCell ref="A42:A44"/>
    <mergeCell ref="D42:D44"/>
    <mergeCell ref="E42:E44"/>
    <mergeCell ref="A39:A41"/>
    <mergeCell ref="D39:D41"/>
    <mergeCell ref="E39:E41"/>
    <mergeCell ref="A36:A38"/>
    <mergeCell ref="D36:D38"/>
    <mergeCell ref="E36:E38"/>
    <mergeCell ref="E33:E35"/>
    <mergeCell ref="A28:B28"/>
    <mergeCell ref="C31:C32"/>
    <mergeCell ref="A32:B32"/>
    <mergeCell ref="A33:A35"/>
    <mergeCell ref="D33:D35"/>
    <mergeCell ref="A16:A27"/>
    <mergeCell ref="D16:D27"/>
    <mergeCell ref="E16:E27"/>
    <mergeCell ref="B17:B21"/>
    <mergeCell ref="C17:C21"/>
    <mergeCell ref="B22:B26"/>
    <mergeCell ref="C22:C26"/>
    <mergeCell ref="C4:C6"/>
    <mergeCell ref="C7:C9"/>
    <mergeCell ref="A11:A15"/>
    <mergeCell ref="D11:D15"/>
    <mergeCell ref="E11:E15"/>
    <mergeCell ref="A3:A10"/>
    <mergeCell ref="D3:D10"/>
    <mergeCell ref="E3:E10"/>
  </mergeCells>
  <pageMargins left="0.23622047244094491" right="0.23622047244094491" top="0.74803149606299213" bottom="0.74803149606299213" header="0.31496062992125984" footer="0.31496062992125984"/>
  <pageSetup paperSize="9" scale="65" fitToHeight="0" orientation="portrait" r:id="rId1"/>
  <headerFooter alignWithMargins="0"/>
  <rowBreaks count="2" manualBreakCount="2">
    <brk id="15" max="7" man="1"/>
    <brk id="4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Итоговая Табл</vt:lpstr>
      <vt:lpstr>ФИО</vt:lpstr>
      <vt:lpstr>ФИО!Область_печати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Мондрус Анастасия Александровна</cp:lastModifiedBy>
  <cp:lastPrinted>2017-01-09T14:09:49Z</cp:lastPrinted>
  <dcterms:created xsi:type="dcterms:W3CDTF">2009-11-24T13:35:00Z</dcterms:created>
  <dcterms:modified xsi:type="dcterms:W3CDTF">2017-01-09T17:25:49Z</dcterms:modified>
</cp:coreProperties>
</file>